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\Documents\Sunraysia Rally\"/>
    </mc:Choice>
  </mc:AlternateContent>
  <bookViews>
    <workbookView xWindow="0" yWindow="0" windowWidth="19200" windowHeight="11460" activeTab="1"/>
  </bookViews>
  <sheets>
    <sheet name="Leg 2 Autos" sheetId="1" r:id="rId1"/>
    <sheet name="Leg 2 Motos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2" l="1"/>
  <c r="T40" i="2"/>
  <c r="S40" i="2"/>
  <c r="P40" i="2"/>
  <c r="O40" i="2"/>
  <c r="N40" i="2"/>
  <c r="M40" i="2"/>
  <c r="L40" i="2"/>
  <c r="K40" i="2"/>
  <c r="J40" i="2"/>
  <c r="I40" i="2"/>
  <c r="H40" i="2"/>
  <c r="U40" i="2" s="1"/>
  <c r="F40" i="2"/>
  <c r="E40" i="2"/>
  <c r="D40" i="2"/>
  <c r="C40" i="2"/>
  <c r="B40" i="2"/>
  <c r="A40" i="2"/>
  <c r="X39" i="2"/>
  <c r="T39" i="2"/>
  <c r="S39" i="2"/>
  <c r="P39" i="2"/>
  <c r="O39" i="2"/>
  <c r="N39" i="2"/>
  <c r="M39" i="2"/>
  <c r="L39" i="2"/>
  <c r="K39" i="2"/>
  <c r="J39" i="2"/>
  <c r="I39" i="2"/>
  <c r="U39" i="2" s="1"/>
  <c r="H39" i="2"/>
  <c r="F39" i="2"/>
  <c r="E39" i="2"/>
  <c r="D39" i="2"/>
  <c r="C39" i="2"/>
  <c r="B39" i="2"/>
  <c r="A39" i="2"/>
  <c r="X38" i="2"/>
  <c r="T38" i="2"/>
  <c r="S38" i="2"/>
  <c r="P38" i="2"/>
  <c r="O38" i="2"/>
  <c r="N38" i="2"/>
  <c r="M38" i="2"/>
  <c r="L38" i="2"/>
  <c r="K38" i="2"/>
  <c r="J38" i="2"/>
  <c r="I38" i="2"/>
  <c r="H38" i="2"/>
  <c r="U38" i="2" s="1"/>
  <c r="F38" i="2"/>
  <c r="E38" i="2"/>
  <c r="D38" i="2"/>
  <c r="C38" i="2"/>
  <c r="B38" i="2"/>
  <c r="A38" i="2"/>
  <c r="X37" i="2"/>
  <c r="T37" i="2"/>
  <c r="S37" i="2"/>
  <c r="P37" i="2"/>
  <c r="O37" i="2"/>
  <c r="N37" i="2"/>
  <c r="M37" i="2"/>
  <c r="L37" i="2"/>
  <c r="K37" i="2"/>
  <c r="J37" i="2"/>
  <c r="I37" i="2"/>
  <c r="U37" i="2" s="1"/>
  <c r="H37" i="2"/>
  <c r="F37" i="2"/>
  <c r="E37" i="2"/>
  <c r="D37" i="2"/>
  <c r="C37" i="2"/>
  <c r="B37" i="2"/>
  <c r="A37" i="2"/>
  <c r="X36" i="2"/>
  <c r="T36" i="2"/>
  <c r="S36" i="2"/>
  <c r="P36" i="2"/>
  <c r="O36" i="2"/>
  <c r="N36" i="2"/>
  <c r="M36" i="2"/>
  <c r="L36" i="2"/>
  <c r="K36" i="2"/>
  <c r="J36" i="2"/>
  <c r="I36" i="2"/>
  <c r="H36" i="2"/>
  <c r="U36" i="2" s="1"/>
  <c r="F36" i="2"/>
  <c r="E36" i="2"/>
  <c r="D36" i="2"/>
  <c r="C36" i="2"/>
  <c r="B36" i="2"/>
  <c r="A36" i="2"/>
  <c r="X35" i="2"/>
  <c r="T35" i="2"/>
  <c r="S35" i="2"/>
  <c r="P35" i="2"/>
  <c r="O35" i="2"/>
  <c r="N35" i="2"/>
  <c r="M35" i="2"/>
  <c r="L35" i="2"/>
  <c r="K35" i="2"/>
  <c r="J35" i="2"/>
  <c r="I35" i="2"/>
  <c r="U35" i="2" s="1"/>
  <c r="H35" i="2"/>
  <c r="F35" i="2"/>
  <c r="E35" i="2"/>
  <c r="D35" i="2"/>
  <c r="C35" i="2"/>
  <c r="B35" i="2"/>
  <c r="A35" i="2"/>
  <c r="X34" i="2"/>
  <c r="T34" i="2"/>
  <c r="S34" i="2"/>
  <c r="P34" i="2"/>
  <c r="O34" i="2"/>
  <c r="N34" i="2"/>
  <c r="M34" i="2"/>
  <c r="L34" i="2"/>
  <c r="K34" i="2"/>
  <c r="J34" i="2"/>
  <c r="I34" i="2"/>
  <c r="H34" i="2"/>
  <c r="U34" i="2" s="1"/>
  <c r="F34" i="2"/>
  <c r="E34" i="2"/>
  <c r="D34" i="2"/>
  <c r="C34" i="2"/>
  <c r="B34" i="2"/>
  <c r="A34" i="2"/>
  <c r="X33" i="2"/>
  <c r="T33" i="2"/>
  <c r="S33" i="2"/>
  <c r="P33" i="2"/>
  <c r="O33" i="2"/>
  <c r="N33" i="2"/>
  <c r="M33" i="2"/>
  <c r="L33" i="2"/>
  <c r="K33" i="2"/>
  <c r="J33" i="2"/>
  <c r="I33" i="2"/>
  <c r="U33" i="2" s="1"/>
  <c r="H33" i="2"/>
  <c r="F33" i="2"/>
  <c r="E33" i="2"/>
  <c r="D33" i="2"/>
  <c r="C33" i="2"/>
  <c r="B33" i="2"/>
  <c r="A33" i="2"/>
  <c r="X32" i="2"/>
  <c r="T32" i="2"/>
  <c r="S32" i="2"/>
  <c r="P32" i="2"/>
  <c r="O32" i="2"/>
  <c r="N32" i="2"/>
  <c r="M32" i="2"/>
  <c r="L32" i="2"/>
  <c r="K32" i="2"/>
  <c r="J32" i="2"/>
  <c r="I32" i="2"/>
  <c r="H32" i="2"/>
  <c r="U32" i="2" s="1"/>
  <c r="F32" i="2"/>
  <c r="E32" i="2"/>
  <c r="D32" i="2"/>
  <c r="C32" i="2"/>
  <c r="B32" i="2"/>
  <c r="A32" i="2"/>
  <c r="X31" i="2"/>
  <c r="T31" i="2"/>
  <c r="S31" i="2"/>
  <c r="P31" i="2"/>
  <c r="O31" i="2"/>
  <c r="N31" i="2"/>
  <c r="M31" i="2"/>
  <c r="L31" i="2"/>
  <c r="K31" i="2"/>
  <c r="J31" i="2"/>
  <c r="I31" i="2"/>
  <c r="U31" i="2" s="1"/>
  <c r="H31" i="2"/>
  <c r="F31" i="2"/>
  <c r="E31" i="2"/>
  <c r="D31" i="2"/>
  <c r="C31" i="2"/>
  <c r="B31" i="2"/>
  <c r="A31" i="2"/>
  <c r="X30" i="2"/>
  <c r="T30" i="2"/>
  <c r="S30" i="2"/>
  <c r="P30" i="2"/>
  <c r="O30" i="2"/>
  <c r="N30" i="2"/>
  <c r="M30" i="2"/>
  <c r="L30" i="2"/>
  <c r="K30" i="2"/>
  <c r="J30" i="2"/>
  <c r="I30" i="2"/>
  <c r="H30" i="2"/>
  <c r="U30" i="2" s="1"/>
  <c r="F30" i="2"/>
  <c r="E30" i="2"/>
  <c r="D30" i="2"/>
  <c r="C30" i="2"/>
  <c r="B30" i="2"/>
  <c r="A30" i="2"/>
  <c r="X29" i="2"/>
  <c r="T29" i="2"/>
  <c r="S29" i="2"/>
  <c r="P29" i="2"/>
  <c r="O29" i="2"/>
  <c r="N29" i="2"/>
  <c r="M29" i="2"/>
  <c r="L29" i="2"/>
  <c r="K29" i="2"/>
  <c r="J29" i="2"/>
  <c r="I29" i="2"/>
  <c r="U29" i="2" s="1"/>
  <c r="H29" i="2"/>
  <c r="F29" i="2"/>
  <c r="E29" i="2"/>
  <c r="D29" i="2"/>
  <c r="C29" i="2"/>
  <c r="B29" i="2"/>
  <c r="A29" i="2"/>
  <c r="X28" i="2"/>
  <c r="T28" i="2"/>
  <c r="S28" i="2"/>
  <c r="P28" i="2"/>
  <c r="O28" i="2"/>
  <c r="N28" i="2"/>
  <c r="M28" i="2"/>
  <c r="L28" i="2"/>
  <c r="K28" i="2"/>
  <c r="J28" i="2"/>
  <c r="I28" i="2"/>
  <c r="H28" i="2"/>
  <c r="U28" i="2" s="1"/>
  <c r="F28" i="2"/>
  <c r="E28" i="2"/>
  <c r="D28" i="2"/>
  <c r="C28" i="2"/>
  <c r="B28" i="2"/>
  <c r="A28" i="2"/>
  <c r="X27" i="2"/>
  <c r="T27" i="2"/>
  <c r="S27" i="2"/>
  <c r="P27" i="2"/>
  <c r="O27" i="2"/>
  <c r="N27" i="2"/>
  <c r="M27" i="2"/>
  <c r="L27" i="2"/>
  <c r="K27" i="2"/>
  <c r="J27" i="2"/>
  <c r="I27" i="2"/>
  <c r="U27" i="2" s="1"/>
  <c r="H27" i="2"/>
  <c r="F27" i="2"/>
  <c r="E27" i="2"/>
  <c r="D27" i="2"/>
  <c r="C27" i="2"/>
  <c r="B27" i="2"/>
  <c r="A27" i="2"/>
  <c r="X26" i="2"/>
  <c r="T26" i="2"/>
  <c r="S26" i="2"/>
  <c r="P26" i="2"/>
  <c r="O26" i="2"/>
  <c r="N26" i="2"/>
  <c r="M26" i="2"/>
  <c r="L26" i="2"/>
  <c r="K26" i="2"/>
  <c r="J26" i="2"/>
  <c r="I26" i="2"/>
  <c r="H26" i="2"/>
  <c r="U26" i="2" s="1"/>
  <c r="F26" i="2"/>
  <c r="E26" i="2"/>
  <c r="D26" i="2"/>
  <c r="C26" i="2"/>
  <c r="B26" i="2"/>
  <c r="A26" i="2"/>
  <c r="X25" i="2"/>
  <c r="T25" i="2"/>
  <c r="S25" i="2"/>
  <c r="P25" i="2"/>
  <c r="O25" i="2"/>
  <c r="N25" i="2"/>
  <c r="M25" i="2"/>
  <c r="L25" i="2"/>
  <c r="K25" i="2"/>
  <c r="J25" i="2"/>
  <c r="I25" i="2"/>
  <c r="U25" i="2" s="1"/>
  <c r="H25" i="2"/>
  <c r="F25" i="2"/>
  <c r="E25" i="2"/>
  <c r="D25" i="2"/>
  <c r="C25" i="2"/>
  <c r="B25" i="2"/>
  <c r="A25" i="2"/>
  <c r="X24" i="2"/>
  <c r="T24" i="2"/>
  <c r="S24" i="2"/>
  <c r="P24" i="2"/>
  <c r="O24" i="2"/>
  <c r="N24" i="2"/>
  <c r="M24" i="2"/>
  <c r="L24" i="2"/>
  <c r="K24" i="2"/>
  <c r="J24" i="2"/>
  <c r="I24" i="2"/>
  <c r="H24" i="2"/>
  <c r="U24" i="2" s="1"/>
  <c r="F24" i="2"/>
  <c r="E24" i="2"/>
  <c r="D24" i="2"/>
  <c r="C24" i="2"/>
  <c r="B24" i="2"/>
  <c r="A24" i="2"/>
  <c r="X23" i="2"/>
  <c r="T23" i="2"/>
  <c r="S23" i="2"/>
  <c r="P23" i="2"/>
  <c r="O23" i="2"/>
  <c r="N23" i="2"/>
  <c r="M23" i="2"/>
  <c r="L23" i="2"/>
  <c r="K23" i="2"/>
  <c r="J23" i="2"/>
  <c r="I23" i="2"/>
  <c r="U23" i="2" s="1"/>
  <c r="H23" i="2"/>
  <c r="F23" i="2"/>
  <c r="E23" i="2"/>
  <c r="D23" i="2"/>
  <c r="C23" i="2"/>
  <c r="B23" i="2"/>
  <c r="A23" i="2"/>
  <c r="X22" i="2"/>
  <c r="T22" i="2"/>
  <c r="S22" i="2"/>
  <c r="P22" i="2"/>
  <c r="O22" i="2"/>
  <c r="N22" i="2"/>
  <c r="M22" i="2"/>
  <c r="L22" i="2"/>
  <c r="K22" i="2"/>
  <c r="J22" i="2"/>
  <c r="I22" i="2"/>
  <c r="H22" i="2"/>
  <c r="U22" i="2" s="1"/>
  <c r="F22" i="2"/>
  <c r="E22" i="2"/>
  <c r="D22" i="2"/>
  <c r="C22" i="2"/>
  <c r="B22" i="2"/>
  <c r="A22" i="2"/>
  <c r="X21" i="2"/>
  <c r="T21" i="2"/>
  <c r="S21" i="2"/>
  <c r="P21" i="2"/>
  <c r="O21" i="2"/>
  <c r="N21" i="2"/>
  <c r="M21" i="2"/>
  <c r="L21" i="2"/>
  <c r="K21" i="2"/>
  <c r="J21" i="2"/>
  <c r="I21" i="2"/>
  <c r="U21" i="2" s="1"/>
  <c r="H21" i="2"/>
  <c r="F21" i="2"/>
  <c r="E21" i="2"/>
  <c r="D21" i="2"/>
  <c r="C21" i="2"/>
  <c r="B21" i="2"/>
  <c r="A21" i="2"/>
  <c r="X20" i="2"/>
  <c r="T20" i="2"/>
  <c r="S20" i="2"/>
  <c r="P20" i="2"/>
  <c r="O20" i="2"/>
  <c r="N20" i="2"/>
  <c r="M20" i="2"/>
  <c r="L20" i="2"/>
  <c r="K20" i="2"/>
  <c r="J20" i="2"/>
  <c r="I20" i="2"/>
  <c r="H20" i="2"/>
  <c r="U20" i="2" s="1"/>
  <c r="F20" i="2"/>
  <c r="E20" i="2"/>
  <c r="D20" i="2"/>
  <c r="C20" i="2"/>
  <c r="B20" i="2"/>
  <c r="A20" i="2"/>
  <c r="X19" i="2"/>
  <c r="T19" i="2"/>
  <c r="S19" i="2"/>
  <c r="P19" i="2"/>
  <c r="O19" i="2"/>
  <c r="N19" i="2"/>
  <c r="M19" i="2"/>
  <c r="L19" i="2"/>
  <c r="K19" i="2"/>
  <c r="J19" i="2"/>
  <c r="I19" i="2"/>
  <c r="U19" i="2" s="1"/>
  <c r="H19" i="2"/>
  <c r="F19" i="2"/>
  <c r="E19" i="2"/>
  <c r="D19" i="2"/>
  <c r="C19" i="2"/>
  <c r="B19" i="2"/>
  <c r="A19" i="2"/>
  <c r="X18" i="2"/>
  <c r="T18" i="2"/>
  <c r="S18" i="2"/>
  <c r="P18" i="2"/>
  <c r="O18" i="2"/>
  <c r="N18" i="2"/>
  <c r="M18" i="2"/>
  <c r="L18" i="2"/>
  <c r="K18" i="2"/>
  <c r="J18" i="2"/>
  <c r="I18" i="2"/>
  <c r="H18" i="2"/>
  <c r="U18" i="2" s="1"/>
  <c r="F18" i="2"/>
  <c r="E18" i="2"/>
  <c r="D18" i="2"/>
  <c r="C18" i="2"/>
  <c r="B18" i="2"/>
  <c r="A18" i="2"/>
  <c r="X17" i="2"/>
  <c r="T17" i="2"/>
  <c r="S17" i="2"/>
  <c r="P17" i="2"/>
  <c r="O17" i="2"/>
  <c r="N17" i="2"/>
  <c r="M17" i="2"/>
  <c r="L17" i="2"/>
  <c r="K17" i="2"/>
  <c r="J17" i="2"/>
  <c r="I17" i="2"/>
  <c r="U17" i="2" s="1"/>
  <c r="H17" i="2"/>
  <c r="F17" i="2"/>
  <c r="E17" i="2"/>
  <c r="D17" i="2"/>
  <c r="C17" i="2"/>
  <c r="B17" i="2"/>
  <c r="A17" i="2"/>
  <c r="X16" i="2"/>
  <c r="T16" i="2"/>
  <c r="S16" i="2"/>
  <c r="P16" i="2"/>
  <c r="O16" i="2"/>
  <c r="N16" i="2"/>
  <c r="M16" i="2"/>
  <c r="L16" i="2"/>
  <c r="K16" i="2"/>
  <c r="J16" i="2"/>
  <c r="I16" i="2"/>
  <c r="H16" i="2"/>
  <c r="U16" i="2" s="1"/>
  <c r="F16" i="2"/>
  <c r="E16" i="2"/>
  <c r="D16" i="2"/>
  <c r="C16" i="2"/>
  <c r="B16" i="2"/>
  <c r="A16" i="2"/>
  <c r="X15" i="2"/>
  <c r="T15" i="2"/>
  <c r="S15" i="2"/>
  <c r="P15" i="2"/>
  <c r="O15" i="2"/>
  <c r="N15" i="2"/>
  <c r="M15" i="2"/>
  <c r="L15" i="2"/>
  <c r="K15" i="2"/>
  <c r="J15" i="2"/>
  <c r="I15" i="2"/>
  <c r="U15" i="2" s="1"/>
  <c r="H15" i="2"/>
  <c r="F15" i="2"/>
  <c r="E15" i="2"/>
  <c r="D15" i="2"/>
  <c r="C15" i="2"/>
  <c r="B15" i="2"/>
  <c r="A15" i="2"/>
  <c r="X14" i="2"/>
  <c r="T14" i="2"/>
  <c r="S14" i="2"/>
  <c r="P14" i="2"/>
  <c r="O14" i="2"/>
  <c r="N14" i="2"/>
  <c r="M14" i="2"/>
  <c r="L14" i="2"/>
  <c r="K14" i="2"/>
  <c r="J14" i="2"/>
  <c r="I14" i="2"/>
  <c r="H14" i="2"/>
  <c r="U14" i="2" s="1"/>
  <c r="F14" i="2"/>
  <c r="E14" i="2"/>
  <c r="D14" i="2"/>
  <c r="C14" i="2"/>
  <c r="B14" i="2"/>
  <c r="A14" i="2"/>
  <c r="X13" i="2"/>
  <c r="T13" i="2"/>
  <c r="S13" i="2"/>
  <c r="P13" i="2"/>
  <c r="O13" i="2"/>
  <c r="N13" i="2"/>
  <c r="M13" i="2"/>
  <c r="L13" i="2"/>
  <c r="K13" i="2"/>
  <c r="J13" i="2"/>
  <c r="I13" i="2"/>
  <c r="U13" i="2" s="1"/>
  <c r="H13" i="2"/>
  <c r="F13" i="2"/>
  <c r="E13" i="2"/>
  <c r="D13" i="2"/>
  <c r="C13" i="2"/>
  <c r="B13" i="2"/>
  <c r="A13" i="2"/>
  <c r="X12" i="2"/>
  <c r="T12" i="2"/>
  <c r="S12" i="2"/>
  <c r="P12" i="2"/>
  <c r="O12" i="2"/>
  <c r="N12" i="2"/>
  <c r="M12" i="2"/>
  <c r="L12" i="2"/>
  <c r="K12" i="2"/>
  <c r="J12" i="2"/>
  <c r="I12" i="2"/>
  <c r="H12" i="2"/>
  <c r="U12" i="2" s="1"/>
  <c r="F12" i="2"/>
  <c r="E12" i="2"/>
  <c r="D12" i="2"/>
  <c r="C12" i="2"/>
  <c r="B12" i="2"/>
  <c r="A12" i="2"/>
  <c r="X11" i="2"/>
  <c r="T11" i="2"/>
  <c r="S11" i="2"/>
  <c r="P11" i="2"/>
  <c r="O11" i="2"/>
  <c r="N11" i="2"/>
  <c r="M11" i="2"/>
  <c r="L11" i="2"/>
  <c r="K11" i="2"/>
  <c r="J11" i="2"/>
  <c r="I11" i="2"/>
  <c r="U11" i="2" s="1"/>
  <c r="H11" i="2"/>
  <c r="F11" i="2"/>
  <c r="E11" i="2"/>
  <c r="D11" i="2"/>
  <c r="C11" i="2"/>
  <c r="B11" i="2"/>
  <c r="A11" i="2"/>
  <c r="X10" i="2"/>
  <c r="T10" i="2"/>
  <c r="S10" i="2"/>
  <c r="P10" i="2"/>
  <c r="O10" i="2"/>
  <c r="N10" i="2"/>
  <c r="M10" i="2"/>
  <c r="L10" i="2"/>
  <c r="K10" i="2"/>
  <c r="J10" i="2"/>
  <c r="I10" i="2"/>
  <c r="H10" i="2"/>
  <c r="U10" i="2" s="1"/>
  <c r="F10" i="2"/>
  <c r="E10" i="2"/>
  <c r="D10" i="2"/>
  <c r="C10" i="2"/>
  <c r="B10" i="2"/>
  <c r="A10" i="2"/>
  <c r="X9" i="2"/>
  <c r="T9" i="2"/>
  <c r="S9" i="2"/>
  <c r="P9" i="2"/>
  <c r="O9" i="2"/>
  <c r="N9" i="2"/>
  <c r="M9" i="2"/>
  <c r="L9" i="2"/>
  <c r="K9" i="2"/>
  <c r="J9" i="2"/>
  <c r="I9" i="2"/>
  <c r="U9" i="2" s="1"/>
  <c r="H9" i="2"/>
  <c r="F9" i="2"/>
  <c r="E9" i="2"/>
  <c r="D9" i="2"/>
  <c r="C9" i="2"/>
  <c r="B9" i="2"/>
  <c r="A9" i="2"/>
  <c r="X8" i="2"/>
  <c r="T8" i="2"/>
  <c r="S8" i="2"/>
  <c r="P8" i="2"/>
  <c r="O8" i="2"/>
  <c r="N8" i="2"/>
  <c r="M8" i="2"/>
  <c r="L8" i="2"/>
  <c r="K8" i="2"/>
  <c r="J8" i="2"/>
  <c r="I8" i="2"/>
  <c r="H8" i="2"/>
  <c r="U8" i="2" s="1"/>
  <c r="F8" i="2"/>
  <c r="E8" i="2"/>
  <c r="D8" i="2"/>
  <c r="C8" i="2"/>
  <c r="B8" i="2"/>
  <c r="A8" i="2"/>
  <c r="X7" i="2"/>
  <c r="T7" i="2"/>
  <c r="S7" i="2"/>
  <c r="P7" i="2"/>
  <c r="O7" i="2"/>
  <c r="N7" i="2"/>
  <c r="M7" i="2"/>
  <c r="L7" i="2"/>
  <c r="K7" i="2"/>
  <c r="J7" i="2"/>
  <c r="I7" i="2"/>
  <c r="H7" i="2"/>
  <c r="U7" i="2" s="1"/>
  <c r="F7" i="2"/>
  <c r="E7" i="2"/>
  <c r="D7" i="2"/>
  <c r="C7" i="2"/>
  <c r="B7" i="2"/>
  <c r="A7" i="2"/>
  <c r="X6" i="2"/>
  <c r="T6" i="2"/>
  <c r="S6" i="2"/>
  <c r="P6" i="2"/>
  <c r="O6" i="2"/>
  <c r="N6" i="2"/>
  <c r="M6" i="2"/>
  <c r="L6" i="2"/>
  <c r="K6" i="2"/>
  <c r="J6" i="2"/>
  <c r="I6" i="2"/>
  <c r="U6" i="2" s="1"/>
  <c r="H6" i="2"/>
  <c r="D6" i="2"/>
  <c r="B6" i="2"/>
  <c r="X5" i="2"/>
  <c r="T5" i="2"/>
  <c r="S5" i="2"/>
  <c r="P5" i="2"/>
  <c r="O5" i="2"/>
  <c r="N5" i="2"/>
  <c r="M5" i="2"/>
  <c r="L5" i="2"/>
  <c r="K5" i="2"/>
  <c r="J5" i="2"/>
  <c r="I5" i="2"/>
  <c r="H5" i="2"/>
  <c r="U5" i="2" s="1"/>
  <c r="F5" i="2"/>
  <c r="E5" i="2"/>
  <c r="D5" i="2"/>
  <c r="C5" i="2"/>
  <c r="B5" i="2"/>
  <c r="A5" i="2"/>
  <c r="Y4" i="2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X4" i="2"/>
  <c r="T4" i="2"/>
  <c r="S4" i="2"/>
  <c r="P4" i="2"/>
  <c r="O4" i="2"/>
  <c r="N4" i="2"/>
  <c r="M4" i="2"/>
  <c r="L4" i="2"/>
  <c r="K4" i="2"/>
  <c r="J4" i="2"/>
  <c r="I4" i="2"/>
  <c r="U4" i="2" s="1"/>
  <c r="H4" i="2"/>
  <c r="F4" i="2"/>
  <c r="E4" i="2"/>
  <c r="D4" i="2"/>
  <c r="C4" i="2"/>
  <c r="B4" i="2"/>
  <c r="A4" i="2"/>
  <c r="Z3" i="2"/>
  <c r="Z4" i="2" s="1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Y3" i="2"/>
  <c r="X3" i="2"/>
  <c r="T3" i="2"/>
  <c r="S3" i="2"/>
  <c r="P3" i="2"/>
  <c r="O3" i="2"/>
  <c r="N3" i="2"/>
  <c r="M3" i="2"/>
  <c r="L3" i="2"/>
  <c r="K3" i="2"/>
  <c r="J3" i="2"/>
  <c r="I3" i="2"/>
  <c r="H3" i="2"/>
  <c r="U3" i="2" s="1"/>
  <c r="F3" i="2"/>
  <c r="E3" i="2"/>
  <c r="D3" i="2"/>
  <c r="C3" i="2"/>
  <c r="B3" i="2"/>
  <c r="A3" i="2"/>
  <c r="X2" i="2"/>
  <c r="T2" i="2"/>
  <c r="S2" i="2"/>
  <c r="P2" i="2"/>
  <c r="O2" i="2"/>
  <c r="N2" i="2"/>
  <c r="M2" i="2"/>
  <c r="L2" i="2"/>
  <c r="K2" i="2"/>
  <c r="J2" i="2"/>
  <c r="I2" i="2"/>
  <c r="U2" i="2" s="1"/>
  <c r="H2" i="2"/>
  <c r="F2" i="2"/>
  <c r="E2" i="2"/>
  <c r="D2" i="2"/>
  <c r="C2" i="2"/>
  <c r="B2" i="2"/>
  <c r="A2" i="2"/>
  <c r="X22" i="1"/>
  <c r="T22" i="1"/>
  <c r="S22" i="1"/>
  <c r="P22" i="1"/>
  <c r="O22" i="1"/>
  <c r="N22" i="1"/>
  <c r="M22" i="1"/>
  <c r="L22" i="1"/>
  <c r="K22" i="1"/>
  <c r="J22" i="1"/>
  <c r="I22" i="1"/>
  <c r="H22" i="1"/>
  <c r="U22" i="1" s="1"/>
  <c r="F22" i="1"/>
  <c r="E22" i="1"/>
  <c r="D22" i="1"/>
  <c r="C22" i="1"/>
  <c r="B22" i="1"/>
  <c r="A22" i="1"/>
  <c r="X21" i="1"/>
  <c r="T21" i="1"/>
  <c r="S21" i="1"/>
  <c r="P21" i="1"/>
  <c r="O21" i="1"/>
  <c r="N21" i="1"/>
  <c r="M21" i="1"/>
  <c r="L21" i="1"/>
  <c r="K21" i="1"/>
  <c r="J21" i="1"/>
  <c r="I21" i="1"/>
  <c r="H21" i="1"/>
  <c r="U21" i="1" s="1"/>
  <c r="F21" i="1"/>
  <c r="E21" i="1"/>
  <c r="D21" i="1"/>
  <c r="C21" i="1"/>
  <c r="B21" i="1"/>
  <c r="A21" i="1"/>
  <c r="X20" i="1"/>
  <c r="T20" i="1"/>
  <c r="S20" i="1"/>
  <c r="P20" i="1"/>
  <c r="O20" i="1"/>
  <c r="N20" i="1"/>
  <c r="M20" i="1"/>
  <c r="L20" i="1"/>
  <c r="K20" i="1"/>
  <c r="J20" i="1"/>
  <c r="I20" i="1"/>
  <c r="H20" i="1"/>
  <c r="U20" i="1" s="1"/>
  <c r="F20" i="1"/>
  <c r="E20" i="1"/>
  <c r="D20" i="1"/>
  <c r="C20" i="1"/>
  <c r="B20" i="1"/>
  <c r="A20" i="1"/>
  <c r="X19" i="1"/>
  <c r="T19" i="1"/>
  <c r="S19" i="1"/>
  <c r="P19" i="1"/>
  <c r="O19" i="1"/>
  <c r="N19" i="1"/>
  <c r="M19" i="1"/>
  <c r="L19" i="1"/>
  <c r="K19" i="1"/>
  <c r="J19" i="1"/>
  <c r="I19" i="1"/>
  <c r="H19" i="1"/>
  <c r="U19" i="1" s="1"/>
  <c r="F19" i="1"/>
  <c r="E19" i="1"/>
  <c r="D19" i="1"/>
  <c r="C19" i="1"/>
  <c r="B19" i="1"/>
  <c r="A19" i="1"/>
  <c r="X18" i="1"/>
  <c r="T18" i="1"/>
  <c r="S18" i="1"/>
  <c r="P18" i="1"/>
  <c r="O18" i="1"/>
  <c r="N18" i="1"/>
  <c r="M18" i="1"/>
  <c r="L18" i="1"/>
  <c r="K18" i="1"/>
  <c r="J18" i="1"/>
  <c r="I18" i="1"/>
  <c r="H18" i="1"/>
  <c r="U18" i="1" s="1"/>
  <c r="F18" i="1"/>
  <c r="E18" i="1"/>
  <c r="D18" i="1"/>
  <c r="C18" i="1"/>
  <c r="B18" i="1"/>
  <c r="A18" i="1"/>
  <c r="X17" i="1"/>
  <c r="T17" i="1"/>
  <c r="S17" i="1"/>
  <c r="P17" i="1"/>
  <c r="O17" i="1"/>
  <c r="N17" i="1"/>
  <c r="M17" i="1"/>
  <c r="L17" i="1"/>
  <c r="K17" i="1"/>
  <c r="J17" i="1"/>
  <c r="I17" i="1"/>
  <c r="H17" i="1"/>
  <c r="U17" i="1" s="1"/>
  <c r="F17" i="1"/>
  <c r="E17" i="1"/>
  <c r="D17" i="1"/>
  <c r="C17" i="1"/>
  <c r="B17" i="1"/>
  <c r="A17" i="1"/>
  <c r="X16" i="1"/>
  <c r="T16" i="1"/>
  <c r="S16" i="1"/>
  <c r="P16" i="1"/>
  <c r="O16" i="1"/>
  <c r="N16" i="1"/>
  <c r="M16" i="1"/>
  <c r="L16" i="1"/>
  <c r="K16" i="1"/>
  <c r="J16" i="1"/>
  <c r="I16" i="1"/>
  <c r="H16" i="1"/>
  <c r="U16" i="1" s="1"/>
  <c r="F16" i="1"/>
  <c r="E16" i="1"/>
  <c r="D16" i="1"/>
  <c r="C16" i="1"/>
  <c r="B16" i="1"/>
  <c r="A16" i="1"/>
  <c r="X15" i="1"/>
  <c r="T15" i="1"/>
  <c r="S15" i="1"/>
  <c r="P15" i="1"/>
  <c r="O15" i="1"/>
  <c r="N15" i="1"/>
  <c r="M15" i="1"/>
  <c r="L15" i="1"/>
  <c r="K15" i="1"/>
  <c r="J15" i="1"/>
  <c r="I15" i="1"/>
  <c r="H15" i="1"/>
  <c r="U15" i="1" s="1"/>
  <c r="F15" i="1"/>
  <c r="E15" i="1"/>
  <c r="D15" i="1"/>
  <c r="C15" i="1"/>
  <c r="B15" i="1"/>
  <c r="A15" i="1"/>
  <c r="X14" i="1"/>
  <c r="T14" i="1"/>
  <c r="S14" i="1"/>
  <c r="P14" i="1"/>
  <c r="O14" i="1"/>
  <c r="N14" i="1"/>
  <c r="M14" i="1"/>
  <c r="L14" i="1"/>
  <c r="K14" i="1"/>
  <c r="J14" i="1"/>
  <c r="I14" i="1"/>
  <c r="H14" i="1"/>
  <c r="U14" i="1" s="1"/>
  <c r="F14" i="1"/>
  <c r="E14" i="1"/>
  <c r="D14" i="1"/>
  <c r="C14" i="1"/>
  <c r="B14" i="1"/>
  <c r="A14" i="1"/>
  <c r="X13" i="1"/>
  <c r="T13" i="1"/>
  <c r="S13" i="1"/>
  <c r="P13" i="1"/>
  <c r="O13" i="1"/>
  <c r="N13" i="1"/>
  <c r="M13" i="1"/>
  <c r="L13" i="1"/>
  <c r="K13" i="1"/>
  <c r="J13" i="1"/>
  <c r="I13" i="1"/>
  <c r="H13" i="1"/>
  <c r="U13" i="1" s="1"/>
  <c r="F13" i="1"/>
  <c r="E13" i="1"/>
  <c r="D13" i="1"/>
  <c r="C13" i="1"/>
  <c r="B13" i="1"/>
  <c r="A13" i="1"/>
  <c r="X12" i="1"/>
  <c r="T12" i="1"/>
  <c r="S12" i="1"/>
  <c r="P12" i="1"/>
  <c r="O12" i="1"/>
  <c r="N12" i="1"/>
  <c r="M12" i="1"/>
  <c r="L12" i="1"/>
  <c r="K12" i="1"/>
  <c r="J12" i="1"/>
  <c r="I12" i="1"/>
  <c r="H12" i="1"/>
  <c r="U12" i="1" s="1"/>
  <c r="F12" i="1"/>
  <c r="E12" i="1"/>
  <c r="D12" i="1"/>
  <c r="C12" i="1"/>
  <c r="B12" i="1"/>
  <c r="A12" i="1"/>
  <c r="X11" i="1"/>
  <c r="T11" i="1"/>
  <c r="S11" i="1"/>
  <c r="P11" i="1"/>
  <c r="O11" i="1"/>
  <c r="N11" i="1"/>
  <c r="M11" i="1"/>
  <c r="L11" i="1"/>
  <c r="K11" i="1"/>
  <c r="J11" i="1"/>
  <c r="I11" i="1"/>
  <c r="H11" i="1"/>
  <c r="U11" i="1" s="1"/>
  <c r="F11" i="1"/>
  <c r="E11" i="1"/>
  <c r="D11" i="1"/>
  <c r="C11" i="1"/>
  <c r="B11" i="1"/>
  <c r="A11" i="1"/>
  <c r="X10" i="1"/>
  <c r="T10" i="1"/>
  <c r="S10" i="1"/>
  <c r="P10" i="1"/>
  <c r="O10" i="1"/>
  <c r="N10" i="1"/>
  <c r="M10" i="1"/>
  <c r="L10" i="1"/>
  <c r="K10" i="1"/>
  <c r="J10" i="1"/>
  <c r="I10" i="1"/>
  <c r="H10" i="1"/>
  <c r="U10" i="1" s="1"/>
  <c r="F10" i="1"/>
  <c r="E10" i="1"/>
  <c r="D10" i="1"/>
  <c r="C10" i="1"/>
  <c r="B10" i="1"/>
  <c r="A10" i="1"/>
  <c r="X9" i="1"/>
  <c r="T9" i="1"/>
  <c r="S9" i="1"/>
  <c r="P9" i="1"/>
  <c r="O9" i="1"/>
  <c r="N9" i="1"/>
  <c r="M9" i="1"/>
  <c r="L9" i="1"/>
  <c r="K9" i="1"/>
  <c r="J9" i="1"/>
  <c r="I9" i="1"/>
  <c r="H9" i="1"/>
  <c r="U9" i="1" s="1"/>
  <c r="F9" i="1"/>
  <c r="E9" i="1"/>
  <c r="D9" i="1"/>
  <c r="C9" i="1"/>
  <c r="B9" i="1"/>
  <c r="A9" i="1"/>
  <c r="X8" i="1"/>
  <c r="T8" i="1"/>
  <c r="S8" i="1"/>
  <c r="P8" i="1"/>
  <c r="O8" i="1"/>
  <c r="N8" i="1"/>
  <c r="M8" i="1"/>
  <c r="L8" i="1"/>
  <c r="K8" i="1"/>
  <c r="J8" i="1"/>
  <c r="I8" i="1"/>
  <c r="H8" i="1"/>
  <c r="U8" i="1" s="1"/>
  <c r="F8" i="1"/>
  <c r="E8" i="1"/>
  <c r="D8" i="1"/>
  <c r="C8" i="1"/>
  <c r="B8" i="1"/>
  <c r="A8" i="1"/>
  <c r="X7" i="1"/>
  <c r="T7" i="1"/>
  <c r="S7" i="1"/>
  <c r="P7" i="1"/>
  <c r="O7" i="1"/>
  <c r="N7" i="1"/>
  <c r="M7" i="1"/>
  <c r="L7" i="1"/>
  <c r="K7" i="1"/>
  <c r="J7" i="1"/>
  <c r="I7" i="1"/>
  <c r="H7" i="1"/>
  <c r="U7" i="1" s="1"/>
  <c r="F7" i="1"/>
  <c r="E7" i="1"/>
  <c r="D7" i="1"/>
  <c r="C7" i="1"/>
  <c r="B7" i="1"/>
  <c r="A7" i="1"/>
  <c r="X6" i="1"/>
  <c r="T6" i="1"/>
  <c r="S6" i="1"/>
  <c r="P6" i="1"/>
  <c r="O6" i="1"/>
  <c r="N6" i="1"/>
  <c r="M6" i="1"/>
  <c r="L6" i="1"/>
  <c r="K6" i="1"/>
  <c r="J6" i="1"/>
  <c r="I6" i="1"/>
  <c r="H6" i="1"/>
  <c r="U6" i="1" s="1"/>
  <c r="F6" i="1"/>
  <c r="E6" i="1"/>
  <c r="D6" i="1"/>
  <c r="C6" i="1"/>
  <c r="B6" i="1"/>
  <c r="A6" i="1"/>
  <c r="X5" i="1"/>
  <c r="T5" i="1"/>
  <c r="S5" i="1"/>
  <c r="P5" i="1"/>
  <c r="O5" i="1"/>
  <c r="N5" i="1"/>
  <c r="M5" i="1"/>
  <c r="L5" i="1"/>
  <c r="K5" i="1"/>
  <c r="J5" i="1"/>
  <c r="I5" i="1"/>
  <c r="H5" i="1"/>
  <c r="U5" i="1" s="1"/>
  <c r="F5" i="1"/>
  <c r="E5" i="1"/>
  <c r="D5" i="1"/>
  <c r="C5" i="1"/>
  <c r="B5" i="1"/>
  <c r="A5" i="1"/>
  <c r="X4" i="1"/>
  <c r="T4" i="1"/>
  <c r="S4" i="1"/>
  <c r="P4" i="1"/>
  <c r="O4" i="1"/>
  <c r="N4" i="1"/>
  <c r="M4" i="1"/>
  <c r="L4" i="1"/>
  <c r="K4" i="1"/>
  <c r="J4" i="1"/>
  <c r="I4" i="1"/>
  <c r="H4" i="1"/>
  <c r="U4" i="1" s="1"/>
  <c r="F4" i="1"/>
  <c r="E4" i="1"/>
  <c r="D4" i="1"/>
  <c r="C4" i="1"/>
  <c r="B4" i="1"/>
  <c r="A4" i="1"/>
  <c r="Z3" i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X3" i="1"/>
  <c r="T3" i="1"/>
  <c r="S3" i="1"/>
  <c r="P3" i="1"/>
  <c r="O3" i="1"/>
  <c r="N3" i="1"/>
  <c r="M3" i="1"/>
  <c r="L3" i="1"/>
  <c r="K3" i="1"/>
  <c r="J3" i="1"/>
  <c r="I3" i="1"/>
  <c r="H3" i="1"/>
  <c r="U3" i="1" s="1"/>
  <c r="F3" i="1"/>
  <c r="E3" i="1"/>
  <c r="D3" i="1"/>
  <c r="C3" i="1"/>
  <c r="B3" i="1"/>
  <c r="A3" i="1"/>
  <c r="X2" i="1"/>
  <c r="T2" i="1"/>
  <c r="S2" i="1"/>
  <c r="P2" i="1"/>
  <c r="O2" i="1"/>
  <c r="N2" i="1"/>
  <c r="M2" i="1"/>
  <c r="L2" i="1"/>
  <c r="K2" i="1"/>
  <c r="J2" i="1"/>
  <c r="I2" i="1"/>
  <c r="U2" i="1" s="1"/>
  <c r="H2" i="1"/>
  <c r="F2" i="1"/>
  <c r="E2" i="1"/>
  <c r="D2" i="1"/>
  <c r="C2" i="1"/>
  <c r="B2" i="1"/>
  <c r="A2" i="1"/>
  <c r="W3" i="2" l="1"/>
  <c r="V3" i="2"/>
  <c r="V6" i="2"/>
  <c r="W6" i="2"/>
  <c r="V9" i="2"/>
  <c r="W9" i="2"/>
  <c r="V11" i="2"/>
  <c r="W11" i="2"/>
  <c r="V13" i="2"/>
  <c r="W13" i="2"/>
  <c r="V15" i="2"/>
  <c r="W15" i="2"/>
  <c r="V17" i="2"/>
  <c r="W17" i="2"/>
  <c r="V19" i="2"/>
  <c r="W19" i="2"/>
  <c r="V21" i="2"/>
  <c r="W21" i="2"/>
  <c r="V23" i="2"/>
  <c r="W23" i="2"/>
  <c r="V25" i="2"/>
  <c r="W25" i="2"/>
  <c r="V27" i="2"/>
  <c r="W27" i="2"/>
  <c r="V29" i="2"/>
  <c r="W29" i="2"/>
  <c r="V31" i="2"/>
  <c r="W31" i="2"/>
  <c r="V33" i="2"/>
  <c r="W33" i="2"/>
  <c r="V35" i="2"/>
  <c r="W35" i="2"/>
  <c r="V37" i="2"/>
  <c r="W37" i="2"/>
  <c r="V39" i="2"/>
  <c r="W39" i="2"/>
  <c r="V40" i="2"/>
  <c r="V36" i="2"/>
  <c r="V32" i="2"/>
  <c r="V28" i="2"/>
  <c r="V24" i="2"/>
  <c r="V20" i="2"/>
  <c r="V16" i="2"/>
  <c r="V12" i="2"/>
  <c r="V8" i="2"/>
  <c r="V4" i="2"/>
  <c r="W4" i="2"/>
  <c r="W5" i="2"/>
  <c r="V5" i="2"/>
  <c r="V7" i="2"/>
  <c r="W7" i="2"/>
  <c r="W10" i="2"/>
  <c r="W14" i="2"/>
  <c r="W18" i="2"/>
  <c r="W22" i="2"/>
  <c r="W26" i="2"/>
  <c r="W30" i="2"/>
  <c r="W34" i="2"/>
  <c r="W38" i="2"/>
  <c r="W8" i="2"/>
  <c r="V10" i="2"/>
  <c r="W12" i="2"/>
  <c r="V14" i="2"/>
  <c r="W16" i="2"/>
  <c r="V18" i="2"/>
  <c r="W20" i="2"/>
  <c r="V22" i="2"/>
  <c r="W24" i="2"/>
  <c r="V26" i="2"/>
  <c r="W28" i="2"/>
  <c r="V30" i="2"/>
  <c r="W32" i="2"/>
  <c r="V34" i="2"/>
  <c r="W36" i="2"/>
  <c r="V38" i="2"/>
  <c r="W40" i="2"/>
  <c r="W4" i="1"/>
  <c r="V4" i="1"/>
  <c r="W5" i="1"/>
  <c r="V5" i="1"/>
  <c r="W6" i="1"/>
  <c r="V6" i="1"/>
  <c r="W7" i="1"/>
  <c r="V7" i="1"/>
  <c r="W8" i="1"/>
  <c r="V8" i="1"/>
  <c r="W9" i="1"/>
  <c r="V9" i="1"/>
  <c r="W10" i="1"/>
  <c r="V10" i="1"/>
  <c r="W11" i="1"/>
  <c r="V11" i="1"/>
  <c r="W12" i="1"/>
  <c r="V12" i="1"/>
  <c r="W13" i="1"/>
  <c r="V13" i="1"/>
  <c r="W14" i="1"/>
  <c r="V14" i="1"/>
  <c r="W15" i="1"/>
  <c r="V15" i="1"/>
  <c r="W16" i="1"/>
  <c r="V16" i="1"/>
  <c r="W17" i="1"/>
  <c r="V17" i="1"/>
  <c r="W18" i="1"/>
  <c r="V18" i="1"/>
  <c r="W19" i="1"/>
  <c r="V19" i="1"/>
  <c r="W20" i="1"/>
  <c r="V20" i="1"/>
  <c r="W21" i="1"/>
  <c r="V21" i="1"/>
  <c r="W22" i="1"/>
  <c r="V22" i="1"/>
  <c r="W3" i="1"/>
  <c r="V3" i="1"/>
</calcChain>
</file>

<file path=xl/sharedStrings.xml><?xml version="1.0" encoding="utf-8"?>
<sst xmlns="http://schemas.openxmlformats.org/spreadsheetml/2006/main" count="48" uniqueCount="27">
  <si>
    <t>Car No</t>
  </si>
  <si>
    <t>Category</t>
  </si>
  <si>
    <t>Driver</t>
  </si>
  <si>
    <t>Navigator</t>
  </si>
  <si>
    <t>Start No</t>
  </si>
  <si>
    <t>Transport Stage 1</t>
  </si>
  <si>
    <t>Selective Stage 2</t>
  </si>
  <si>
    <t>Transport Stage 3</t>
  </si>
  <si>
    <t>Selective Stage 4</t>
  </si>
  <si>
    <t>Transport Stage 5</t>
  </si>
  <si>
    <t>Selective Stage 6</t>
  </si>
  <si>
    <t>Transport Stage 7</t>
  </si>
  <si>
    <t>Selective Stage 8</t>
  </si>
  <si>
    <t>Transport Stage 9</t>
  </si>
  <si>
    <t>Selective Stage 10</t>
  </si>
  <si>
    <t>Transport Stage 11</t>
  </si>
  <si>
    <t>Penalty</t>
  </si>
  <si>
    <t>S S Completed</t>
  </si>
  <si>
    <t>Total</t>
  </si>
  <si>
    <t>Gap to Leader</t>
  </si>
  <si>
    <t>Gap to previous</t>
  </si>
  <si>
    <t>Exceed Late Time</t>
  </si>
  <si>
    <t>Pos</t>
  </si>
  <si>
    <t>START TIME LEG 3</t>
  </si>
  <si>
    <t>Bike No</t>
  </si>
  <si>
    <t>Class</t>
  </si>
  <si>
    <t>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</si>
</sst>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64" fontId="2" fillId="0" borderId="2" xfId="1" applyNumberFormat="1" applyFont="1" applyBorder="1" applyAlignment="1" applyProtection="1">
      <alignment horizontal="center" wrapText="1"/>
      <protection locked="0"/>
    </xf>
    <xf numFmtId="22" fontId="3" fillId="0" borderId="4" xfId="1" applyNumberFormat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6" fontId="2" fillId="0" borderId="5" xfId="1" applyNumberFormat="1" applyFont="1" applyBorder="1"/>
    <xf numFmtId="1" fontId="2" fillId="0" borderId="5" xfId="1" applyNumberFormat="1" applyFont="1" applyBorder="1" applyAlignment="1">
      <alignment horizontal="center"/>
    </xf>
    <xf numFmtId="46" fontId="2" fillId="0" borderId="6" xfId="1" applyNumberFormat="1" applyFont="1" applyBorder="1"/>
    <xf numFmtId="46" fontId="2" fillId="0" borderId="0" xfId="1" applyNumberFormat="1" applyFont="1" applyBorder="1"/>
    <xf numFmtId="46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Protection="1">
      <protection locked="0"/>
    </xf>
    <xf numFmtId="21" fontId="3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_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Auto%20-%202018%20-%20Act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Moto%20-%202018%20-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Start List - Leg 1"/>
      <sheetName val="Course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300</v>
          </cell>
          <cell r="B2" t="str">
            <v>A 5.3</v>
          </cell>
          <cell r="H2" t="str">
            <v>John</v>
          </cell>
          <cell r="I2" t="str">
            <v>Purshouse</v>
          </cell>
          <cell r="J2" t="str">
            <v>Toni</v>
          </cell>
          <cell r="K2" t="str">
            <v>Feaver</v>
          </cell>
        </row>
        <row r="3">
          <cell r="A3">
            <v>301</v>
          </cell>
          <cell r="B3" t="str">
            <v>A 5.3</v>
          </cell>
          <cell r="H3" t="str">
            <v>Greg</v>
          </cell>
          <cell r="I3" t="str">
            <v>Scanlon</v>
          </cell>
          <cell r="J3" t="str">
            <v>Liam</v>
          </cell>
          <cell r="K3" t="str">
            <v>Nunns</v>
          </cell>
        </row>
        <row r="4">
          <cell r="A4">
            <v>302</v>
          </cell>
          <cell r="B4" t="str">
            <v>A 4</v>
          </cell>
          <cell r="H4" t="str">
            <v>John</v>
          </cell>
          <cell r="I4" t="str">
            <v>Hederics</v>
          </cell>
          <cell r="J4" t="str">
            <v>John</v>
          </cell>
          <cell r="K4" t="str">
            <v>Williams</v>
          </cell>
        </row>
        <row r="5">
          <cell r="A5">
            <v>303</v>
          </cell>
          <cell r="B5" t="str">
            <v>A 5.1</v>
          </cell>
          <cell r="H5" t="str">
            <v>Rob</v>
          </cell>
          <cell r="I5" t="str">
            <v>Herridge</v>
          </cell>
          <cell r="J5" t="str">
            <v>Sam</v>
          </cell>
          <cell r="K5" t="str">
            <v>Hill</v>
          </cell>
        </row>
        <row r="6">
          <cell r="A6">
            <v>304</v>
          </cell>
          <cell r="B6" t="str">
            <v>A 5.2</v>
          </cell>
          <cell r="H6" t="str">
            <v>Warren</v>
          </cell>
          <cell r="I6" t="str">
            <v>Denham</v>
          </cell>
          <cell r="J6" t="str">
            <v>Arron</v>
          </cell>
          <cell r="K6" t="str">
            <v>Topliff</v>
          </cell>
        </row>
        <row r="7">
          <cell r="A7">
            <v>305</v>
          </cell>
          <cell r="B7" t="str">
            <v>A 4</v>
          </cell>
          <cell r="H7" t="str">
            <v>Jason</v>
          </cell>
          <cell r="I7" t="str">
            <v>Noonan</v>
          </cell>
          <cell r="J7" t="str">
            <v>Sam</v>
          </cell>
          <cell r="K7" t="str">
            <v>Sapuppo</v>
          </cell>
        </row>
        <row r="8">
          <cell r="A8">
            <v>306</v>
          </cell>
          <cell r="B8" t="str">
            <v>A 4</v>
          </cell>
          <cell r="H8" t="str">
            <v>Michael</v>
          </cell>
          <cell r="I8" t="str">
            <v>Denham</v>
          </cell>
          <cell r="J8" t="str">
            <v>Daniel</v>
          </cell>
          <cell r="K8" t="str">
            <v>Adam</v>
          </cell>
        </row>
        <row r="9">
          <cell r="A9">
            <v>307</v>
          </cell>
          <cell r="B9" t="str">
            <v>A 4</v>
          </cell>
          <cell r="H9" t="str">
            <v>Glenn</v>
          </cell>
          <cell r="I9" t="str">
            <v>Owen</v>
          </cell>
          <cell r="J9" t="str">
            <v>Mathew</v>
          </cell>
          <cell r="K9" t="str">
            <v>Ryan</v>
          </cell>
        </row>
        <row r="10">
          <cell r="A10">
            <v>308</v>
          </cell>
          <cell r="B10" t="str">
            <v>A 5.2</v>
          </cell>
          <cell r="H10" t="str">
            <v>Les</v>
          </cell>
          <cell r="I10" t="str">
            <v>Walkden</v>
          </cell>
          <cell r="J10" t="str">
            <v>Linda</v>
          </cell>
          <cell r="K10" t="str">
            <v>Long</v>
          </cell>
        </row>
        <row r="11">
          <cell r="A11">
            <v>309</v>
          </cell>
          <cell r="B11" t="str">
            <v>A 5.3</v>
          </cell>
          <cell r="H11" t="str">
            <v>Todd</v>
          </cell>
          <cell r="I11" t="str">
            <v>Smith</v>
          </cell>
          <cell r="J11" t="str">
            <v>Geoff</v>
          </cell>
          <cell r="K11" t="str">
            <v>Smith</v>
          </cell>
        </row>
        <row r="12">
          <cell r="A12">
            <v>310</v>
          </cell>
          <cell r="B12" t="str">
            <v>A 1.3</v>
          </cell>
          <cell r="H12" t="str">
            <v>Luke</v>
          </cell>
          <cell r="I12" t="str">
            <v>Olholm</v>
          </cell>
          <cell r="J12" t="str">
            <v>Gordon</v>
          </cell>
          <cell r="K12" t="str">
            <v>Trigg</v>
          </cell>
        </row>
        <row r="13">
          <cell r="A13">
            <v>311</v>
          </cell>
          <cell r="B13" t="str">
            <v>A 1.3</v>
          </cell>
          <cell r="H13" t="str">
            <v>Reg</v>
          </cell>
          <cell r="I13" t="str">
            <v>Owen</v>
          </cell>
          <cell r="J13" t="str">
            <v>Russell</v>
          </cell>
          <cell r="K13" t="str">
            <v>Cairns</v>
          </cell>
        </row>
        <row r="14">
          <cell r="A14">
            <v>312</v>
          </cell>
          <cell r="B14" t="str">
            <v>A 3.4</v>
          </cell>
          <cell r="H14" t="str">
            <v>Richard</v>
          </cell>
          <cell r="I14" t="str">
            <v>McNay</v>
          </cell>
          <cell r="J14" t="str">
            <v>Aaron</v>
          </cell>
          <cell r="K14" t="str">
            <v>Blacksell</v>
          </cell>
        </row>
        <row r="15">
          <cell r="A15">
            <v>313</v>
          </cell>
          <cell r="B15" t="str">
            <v>A 5.2</v>
          </cell>
          <cell r="H15" t="str">
            <v>Brett</v>
          </cell>
          <cell r="I15" t="str">
            <v>Ross</v>
          </cell>
          <cell r="J15" t="str">
            <v>Jason</v>
          </cell>
          <cell r="K15" t="str">
            <v>Hague</v>
          </cell>
        </row>
        <row r="16">
          <cell r="A16">
            <v>314</v>
          </cell>
          <cell r="B16" t="str">
            <v>A 5.3</v>
          </cell>
          <cell r="H16" t="str">
            <v>Guy</v>
          </cell>
          <cell r="I16" t="str">
            <v>Shoemark</v>
          </cell>
          <cell r="J16" t="str">
            <v>Heidi</v>
          </cell>
          <cell r="K16" t="str">
            <v>Shoemark</v>
          </cell>
        </row>
        <row r="17">
          <cell r="A17">
            <v>315</v>
          </cell>
          <cell r="B17" t="str">
            <v>A 1.3</v>
          </cell>
          <cell r="H17" t="str">
            <v>Simon</v>
          </cell>
          <cell r="I17" t="str">
            <v>Knowles</v>
          </cell>
          <cell r="J17" t="str">
            <v>Margot</v>
          </cell>
          <cell r="K17" t="str">
            <v>Knowles</v>
          </cell>
        </row>
        <row r="18">
          <cell r="A18">
            <v>316</v>
          </cell>
          <cell r="B18" t="str">
            <v>A 1.2</v>
          </cell>
          <cell r="H18" t="str">
            <v>Josh</v>
          </cell>
          <cell r="I18" t="str">
            <v>Wilson</v>
          </cell>
          <cell r="J18" t="str">
            <v>Robert</v>
          </cell>
          <cell r="K18" t="str">
            <v>Wilson</v>
          </cell>
        </row>
        <row r="19">
          <cell r="A19">
            <v>317</v>
          </cell>
          <cell r="B19" t="str">
            <v>A 6</v>
          </cell>
          <cell r="H19" t="str">
            <v>Phil</v>
          </cell>
          <cell r="I19" t="str">
            <v>Lovett</v>
          </cell>
          <cell r="J19" t="str">
            <v>Robert</v>
          </cell>
          <cell r="K19" t="str">
            <v>Blackadder</v>
          </cell>
        </row>
        <row r="20">
          <cell r="A20">
            <v>318</v>
          </cell>
          <cell r="B20" t="str">
            <v>A 6</v>
          </cell>
          <cell r="H20" t="str">
            <v>Jason</v>
          </cell>
          <cell r="I20" t="str">
            <v>O'Brien</v>
          </cell>
          <cell r="J20" t="str">
            <v>Richard</v>
          </cell>
          <cell r="K20" t="str">
            <v>Swane</v>
          </cell>
        </row>
        <row r="21">
          <cell r="A21">
            <v>319</v>
          </cell>
          <cell r="B21" t="str">
            <v>A 6</v>
          </cell>
          <cell r="H21" t="str">
            <v>Graham</v>
          </cell>
          <cell r="I21" t="str">
            <v>Colbran</v>
          </cell>
          <cell r="J21" t="str">
            <v>Paul</v>
          </cell>
          <cell r="K21" t="str">
            <v>Campion</v>
          </cell>
        </row>
        <row r="22">
          <cell r="A22">
            <v>320</v>
          </cell>
          <cell r="B22" t="str">
            <v>PRC</v>
          </cell>
          <cell r="H22" t="str">
            <v>Michael</v>
          </cell>
          <cell r="I22" t="str">
            <v>Sawyer</v>
          </cell>
          <cell r="J22" t="str">
            <v>Andrew</v>
          </cell>
          <cell r="K22" t="str">
            <v>Sawyer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J4">
            <v>0</v>
          </cell>
          <cell r="N4">
            <v>0</v>
          </cell>
          <cell r="S4">
            <v>6.9388939039072284E-17</v>
          </cell>
          <cell r="W4">
            <v>2.6070601851851893E-2</v>
          </cell>
          <cell r="AB4">
            <v>8.3266726846886741E-17</v>
          </cell>
          <cell r="AF4">
            <v>2.416203703703701E-2</v>
          </cell>
          <cell r="AK4">
            <v>3.8163916471489756E-17</v>
          </cell>
          <cell r="AO4">
            <v>2.9401620370370418E-2</v>
          </cell>
          <cell r="AT4">
            <v>0</v>
          </cell>
          <cell r="BC4" t="str">
            <v>N</v>
          </cell>
          <cell r="BD4">
            <v>3</v>
          </cell>
        </row>
        <row r="5">
          <cell r="J5">
            <v>0</v>
          </cell>
          <cell r="N5">
            <v>0</v>
          </cell>
          <cell r="S5">
            <v>6.9388939039072284E-17</v>
          </cell>
          <cell r="W5">
            <v>2.7322916666666752E-2</v>
          </cell>
          <cell r="AB5">
            <v>0</v>
          </cell>
          <cell r="AF5">
            <v>2.475000000000005E-2</v>
          </cell>
          <cell r="AK5">
            <v>0</v>
          </cell>
          <cell r="AO5">
            <v>3.1075231481481391E-2</v>
          </cell>
          <cell r="AT5">
            <v>0</v>
          </cell>
          <cell r="BC5" t="str">
            <v>N</v>
          </cell>
          <cell r="BD5">
            <v>3</v>
          </cell>
        </row>
        <row r="6">
          <cell r="J6">
            <v>0</v>
          </cell>
          <cell r="N6">
            <v>0</v>
          </cell>
          <cell r="S6">
            <v>6.9388939039072284E-17</v>
          </cell>
          <cell r="W6">
            <v>4.0768518518518482E-2</v>
          </cell>
          <cell r="AB6">
            <v>0</v>
          </cell>
          <cell r="AF6">
            <v>2.3504629629629625E-2</v>
          </cell>
          <cell r="AK6">
            <v>0</v>
          </cell>
          <cell r="AO6">
            <v>2.3783564814814806E-2</v>
          </cell>
          <cell r="AT6">
            <v>0</v>
          </cell>
          <cell r="BC6" t="str">
            <v>N</v>
          </cell>
          <cell r="BD6">
            <v>3</v>
          </cell>
        </row>
        <row r="7">
          <cell r="J7">
            <v>0</v>
          </cell>
          <cell r="N7">
            <v>0</v>
          </cell>
          <cell r="S7">
            <v>6.9388939039072284E-17</v>
          </cell>
          <cell r="W7">
            <v>2.734606481481483E-2</v>
          </cell>
          <cell r="AB7">
            <v>8.3266726846886741E-17</v>
          </cell>
          <cell r="AF7">
            <v>2.4606481481481479E-2</v>
          </cell>
          <cell r="AK7">
            <v>0</v>
          </cell>
          <cell r="AO7">
            <v>3.036921296296291E-2</v>
          </cell>
          <cell r="AT7">
            <v>0</v>
          </cell>
          <cell r="BC7" t="str">
            <v>N</v>
          </cell>
          <cell r="BD7">
            <v>3</v>
          </cell>
        </row>
        <row r="8">
          <cell r="J8">
            <v>0</v>
          </cell>
          <cell r="N8">
            <v>0</v>
          </cell>
          <cell r="S8">
            <v>6.9388939039072284E-17</v>
          </cell>
          <cell r="W8">
            <v>2.7916666666666701E-2</v>
          </cell>
          <cell r="AB8">
            <v>0</v>
          </cell>
          <cell r="AF8">
            <v>2.6758101851851901E-2</v>
          </cell>
          <cell r="AK8">
            <v>2.0833333333333297E-2</v>
          </cell>
          <cell r="AO8">
            <v>7.638888888888884E-2</v>
          </cell>
          <cell r="AT8">
            <v>6.25E-2</v>
          </cell>
          <cell r="BC8" t="str">
            <v>Y</v>
          </cell>
          <cell r="BD8">
            <v>2</v>
          </cell>
        </row>
        <row r="9">
          <cell r="J9">
            <v>0</v>
          </cell>
          <cell r="N9">
            <v>0</v>
          </cell>
          <cell r="S9">
            <v>6.9388939039072284E-17</v>
          </cell>
          <cell r="W9">
            <v>2.9229166666666639E-2</v>
          </cell>
          <cell r="AB9">
            <v>0</v>
          </cell>
          <cell r="AF9">
            <v>2.4528935185185174E-2</v>
          </cell>
          <cell r="AK9">
            <v>0</v>
          </cell>
          <cell r="AO9">
            <v>3.2565972222222239E-2</v>
          </cell>
          <cell r="AT9">
            <v>0</v>
          </cell>
          <cell r="BC9" t="str">
            <v>N</v>
          </cell>
          <cell r="BD9">
            <v>3</v>
          </cell>
        </row>
        <row r="10">
          <cell r="J10">
            <v>0</v>
          </cell>
          <cell r="N10">
            <v>0</v>
          </cell>
          <cell r="S10">
            <v>6.9388939039072284E-17</v>
          </cell>
          <cell r="W10">
            <v>2.5472222222222285E-2</v>
          </cell>
          <cell r="AB10">
            <v>0</v>
          </cell>
          <cell r="AF10">
            <v>2.4001157407407381E-2</v>
          </cell>
          <cell r="AK10">
            <v>3.8163916471489756E-17</v>
          </cell>
          <cell r="AO10">
            <v>3.2071759259259203E-2</v>
          </cell>
          <cell r="AT10">
            <v>0</v>
          </cell>
          <cell r="BC10" t="str">
            <v>N</v>
          </cell>
          <cell r="BD10">
            <v>3</v>
          </cell>
        </row>
        <row r="11">
          <cell r="J11">
            <v>0</v>
          </cell>
          <cell r="N11">
            <v>0</v>
          </cell>
          <cell r="S11">
            <v>6.9388939039072284E-17</v>
          </cell>
          <cell r="W11">
            <v>2.5835648148148094E-2</v>
          </cell>
          <cell r="AB11">
            <v>0</v>
          </cell>
          <cell r="AF11">
            <v>2.358101851851846E-2</v>
          </cell>
          <cell r="AK11">
            <v>0</v>
          </cell>
          <cell r="AO11">
            <v>2.9621527777777823E-2</v>
          </cell>
          <cell r="AT11">
            <v>1.1102230246251565E-16</v>
          </cell>
          <cell r="BC11" t="str">
            <v>N</v>
          </cell>
          <cell r="BD11">
            <v>3</v>
          </cell>
        </row>
        <row r="12">
          <cell r="J12">
            <v>0</v>
          </cell>
          <cell r="N12">
            <v>0</v>
          </cell>
          <cell r="S12">
            <v>8.3333333333333329E-2</v>
          </cell>
          <cell r="W12">
            <v>0</v>
          </cell>
          <cell r="AB12">
            <v>0.18055555555555555</v>
          </cell>
          <cell r="AF12">
            <v>0</v>
          </cell>
          <cell r="AK12">
            <v>4.1666666666666664E-2</v>
          </cell>
          <cell r="AO12">
            <v>0</v>
          </cell>
          <cell r="AT12">
            <v>0.125</v>
          </cell>
          <cell r="BC12" t="str">
            <v>N</v>
          </cell>
          <cell r="BD12">
            <v>3</v>
          </cell>
        </row>
        <row r="13">
          <cell r="J13">
            <v>0</v>
          </cell>
          <cell r="N13">
            <v>0</v>
          </cell>
          <cell r="S13">
            <v>6.9388939039072284E-17</v>
          </cell>
          <cell r="W13">
            <v>2.7587962962962953E-2</v>
          </cell>
          <cell r="AB13">
            <v>8.3266726846886741E-17</v>
          </cell>
          <cell r="AF13">
            <v>6.5466435185185134E-2</v>
          </cell>
          <cell r="AK13">
            <v>2.0833333333333409E-2</v>
          </cell>
          <cell r="AO13">
            <v>7.638888888888884E-2</v>
          </cell>
          <cell r="AT13">
            <v>6.25E-2</v>
          </cell>
          <cell r="BC13" t="str">
            <v>Y</v>
          </cell>
          <cell r="BD13">
            <v>1</v>
          </cell>
        </row>
        <row r="14">
          <cell r="J14">
            <v>0</v>
          </cell>
          <cell r="N14">
            <v>0</v>
          </cell>
          <cell r="S14">
            <v>0</v>
          </cell>
          <cell r="W14">
            <v>3.1268518518518473E-2</v>
          </cell>
          <cell r="AB14">
            <v>0</v>
          </cell>
          <cell r="AF14">
            <v>2.865393518518522E-2</v>
          </cell>
          <cell r="AK14">
            <v>3.8163916471489756E-17</v>
          </cell>
          <cell r="AO14">
            <v>3.4517361111111144E-2</v>
          </cell>
          <cell r="AT14">
            <v>0</v>
          </cell>
          <cell r="BC14" t="str">
            <v>N</v>
          </cell>
          <cell r="BD14">
            <v>3</v>
          </cell>
        </row>
        <row r="15">
          <cell r="J15">
            <v>0</v>
          </cell>
          <cell r="N15">
            <v>0</v>
          </cell>
          <cell r="S15">
            <v>8.3333333333333329E-2</v>
          </cell>
          <cell r="W15">
            <v>0</v>
          </cell>
          <cell r="AB15">
            <v>0.18055555555555555</v>
          </cell>
          <cell r="AF15">
            <v>0</v>
          </cell>
          <cell r="AK15">
            <v>4.1666666666666664E-2</v>
          </cell>
          <cell r="AO15">
            <v>0</v>
          </cell>
          <cell r="AT15">
            <v>0.125</v>
          </cell>
          <cell r="BC15" t="str">
            <v>N</v>
          </cell>
          <cell r="BD15">
            <v>3</v>
          </cell>
        </row>
        <row r="16">
          <cell r="J16">
            <v>0</v>
          </cell>
          <cell r="N16">
            <v>0</v>
          </cell>
          <cell r="S16">
            <v>0</v>
          </cell>
          <cell r="W16">
            <v>3.6112268518518398E-2</v>
          </cell>
          <cell r="AB16">
            <v>0</v>
          </cell>
          <cell r="AF16">
            <v>2.5706018518518503E-2</v>
          </cell>
          <cell r="AK16">
            <v>3.8163916471489756E-17</v>
          </cell>
          <cell r="AO16">
            <v>3.8103009259259357E-2</v>
          </cell>
          <cell r="AT16">
            <v>0</v>
          </cell>
          <cell r="BC16" t="str">
            <v>N</v>
          </cell>
          <cell r="BD16">
            <v>3</v>
          </cell>
        </row>
        <row r="17">
          <cell r="J17">
            <v>0</v>
          </cell>
          <cell r="N17">
            <v>0</v>
          </cell>
          <cell r="S17">
            <v>0</v>
          </cell>
          <cell r="W17">
            <v>3.0697916666666603E-2</v>
          </cell>
          <cell r="AB17">
            <v>0</v>
          </cell>
          <cell r="AF17">
            <v>2.7567129629629594E-2</v>
          </cell>
          <cell r="AK17">
            <v>3.8163916471489756E-17</v>
          </cell>
          <cell r="AO17">
            <v>3.3509259259259294E-2</v>
          </cell>
          <cell r="AT17">
            <v>0</v>
          </cell>
          <cell r="BC17" t="str">
            <v>N</v>
          </cell>
          <cell r="BD17">
            <v>3</v>
          </cell>
        </row>
        <row r="18">
          <cell r="J18">
            <v>0</v>
          </cell>
          <cell r="N18">
            <v>0</v>
          </cell>
          <cell r="S18">
            <v>6.9388939039072284E-17</v>
          </cell>
          <cell r="W18">
            <v>2.9305555555555585E-2</v>
          </cell>
          <cell r="AB18">
            <v>0</v>
          </cell>
          <cell r="AF18">
            <v>5.555555555555558E-2</v>
          </cell>
          <cell r="AK18">
            <v>2.0833333333333297E-2</v>
          </cell>
          <cell r="AO18">
            <v>7.6388888888888951E-2</v>
          </cell>
          <cell r="AT18">
            <v>6.25E-2</v>
          </cell>
          <cell r="BC18" t="str">
            <v>Y</v>
          </cell>
          <cell r="BD18">
            <v>1</v>
          </cell>
        </row>
        <row r="19">
          <cell r="J19">
            <v>0</v>
          </cell>
          <cell r="N19">
            <v>0</v>
          </cell>
          <cell r="S19">
            <v>0</v>
          </cell>
          <cell r="W19">
            <v>3.5140046296296246E-2</v>
          </cell>
          <cell r="AB19">
            <v>0</v>
          </cell>
          <cell r="AF19">
            <v>3.1046296296296294E-2</v>
          </cell>
          <cell r="AK19">
            <v>0</v>
          </cell>
          <cell r="AO19">
            <v>3.6813657407407496E-2</v>
          </cell>
          <cell r="AT19">
            <v>0</v>
          </cell>
          <cell r="BC19" t="str">
            <v>N</v>
          </cell>
          <cell r="BD19">
            <v>3</v>
          </cell>
        </row>
        <row r="20">
          <cell r="J20">
            <v>0</v>
          </cell>
          <cell r="N20">
            <v>0</v>
          </cell>
          <cell r="S20">
            <v>0</v>
          </cell>
          <cell r="W20">
            <v>3.1126157407407484E-2</v>
          </cell>
          <cell r="AB20">
            <v>0</v>
          </cell>
          <cell r="AF20">
            <v>2.7043981481481572E-2</v>
          </cell>
          <cell r="AK20">
            <v>3.8163916471489756E-17</v>
          </cell>
          <cell r="AO20">
            <v>3.3459490740740727E-2</v>
          </cell>
          <cell r="AT20">
            <v>0</v>
          </cell>
          <cell r="BC20" t="str">
            <v>N</v>
          </cell>
          <cell r="BD20">
            <v>3</v>
          </cell>
        </row>
        <row r="21">
          <cell r="J21">
            <v>0</v>
          </cell>
          <cell r="N21">
            <v>0</v>
          </cell>
          <cell r="S21">
            <v>6.9388939039072284E-17</v>
          </cell>
          <cell r="W21">
            <v>2.8109953703703727E-2</v>
          </cell>
          <cell r="AB21">
            <v>0</v>
          </cell>
          <cell r="AF21">
            <v>2.4538194444444494E-2</v>
          </cell>
          <cell r="AK21">
            <v>0</v>
          </cell>
          <cell r="AO21">
            <v>3.7702546296296324E-2</v>
          </cell>
          <cell r="AT21">
            <v>0</v>
          </cell>
          <cell r="BC21" t="str">
            <v>N</v>
          </cell>
          <cell r="BD21">
            <v>3</v>
          </cell>
        </row>
        <row r="22">
          <cell r="J22">
            <v>0</v>
          </cell>
          <cell r="N22">
            <v>0</v>
          </cell>
          <cell r="S22">
            <v>0</v>
          </cell>
          <cell r="W22">
            <v>3.3256944444444325E-2</v>
          </cell>
          <cell r="AB22">
            <v>0</v>
          </cell>
          <cell r="AF22">
            <v>2.9908564814814853E-2</v>
          </cell>
          <cell r="AK22">
            <v>3.8163916471489756E-17</v>
          </cell>
          <cell r="AO22">
            <v>3.7407407407407334E-2</v>
          </cell>
          <cell r="AT22">
            <v>0</v>
          </cell>
          <cell r="BC22" t="str">
            <v>N</v>
          </cell>
          <cell r="BD22">
            <v>3</v>
          </cell>
        </row>
        <row r="23">
          <cell r="J23">
            <v>0</v>
          </cell>
          <cell r="N23">
            <v>0</v>
          </cell>
          <cell r="S23">
            <v>6.9388939039072284E-17</v>
          </cell>
          <cell r="W23">
            <v>2.9365740740740776E-2</v>
          </cell>
          <cell r="AB23">
            <v>0</v>
          </cell>
          <cell r="AF23">
            <v>2.4943287037037076E-2</v>
          </cell>
          <cell r="AK23">
            <v>0</v>
          </cell>
          <cell r="AO23">
            <v>3.3119212962962941E-2</v>
          </cell>
          <cell r="AT23">
            <v>0</v>
          </cell>
          <cell r="BC23" t="str">
            <v>N</v>
          </cell>
          <cell r="BD23">
            <v>3</v>
          </cell>
        </row>
        <row r="24">
          <cell r="J24">
            <v>0</v>
          </cell>
          <cell r="N24">
            <v>0</v>
          </cell>
          <cell r="S24">
            <v>0</v>
          </cell>
          <cell r="W24">
            <v>2.8810185185185133E-2</v>
          </cell>
          <cell r="AB24">
            <v>0</v>
          </cell>
          <cell r="AF24">
            <v>2.6311342592592601E-2</v>
          </cell>
          <cell r="AK24">
            <v>2.0833333333333297E-2</v>
          </cell>
          <cell r="AO24">
            <v>7.6388888888888951E-2</v>
          </cell>
          <cell r="AT24">
            <v>6.25E-2</v>
          </cell>
          <cell r="BC24" t="str">
            <v>Y</v>
          </cell>
          <cell r="BD24">
            <v>2</v>
          </cell>
        </row>
      </sheetData>
      <sheetData sheetId="11">
        <row r="2">
          <cell r="V2">
            <v>0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Course"/>
      <sheetName val="Start List - Leg 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1</v>
          </cell>
          <cell r="B2" t="str">
            <v>H 2</v>
          </cell>
          <cell r="H2" t="str">
            <v>Rod</v>
          </cell>
          <cell r="I2" t="str">
            <v>Faggotter</v>
          </cell>
        </row>
        <row r="3">
          <cell r="A3">
            <v>2</v>
          </cell>
          <cell r="B3" t="str">
            <v>H 2</v>
          </cell>
          <cell r="H3" t="str">
            <v>Jacob</v>
          </cell>
          <cell r="I3" t="str">
            <v>Smith</v>
          </cell>
        </row>
        <row r="4">
          <cell r="A4">
            <v>3</v>
          </cell>
          <cell r="B4" t="str">
            <v>O 45</v>
          </cell>
          <cell r="H4" t="str">
            <v>David</v>
          </cell>
          <cell r="I4" t="str">
            <v>Schwartz</v>
          </cell>
        </row>
        <row r="5">
          <cell r="A5">
            <v>4</v>
          </cell>
          <cell r="B5" t="str">
            <v>H 3</v>
          </cell>
          <cell r="H5" t="str">
            <v>Toby</v>
          </cell>
          <cell r="I5" t="str">
            <v>Hederics</v>
          </cell>
        </row>
        <row r="6">
          <cell r="A6">
            <v>5</v>
          </cell>
          <cell r="B6" t="str">
            <v>H 3</v>
          </cell>
          <cell r="H6" t="str">
            <v>Nik</v>
          </cell>
          <cell r="I6" t="str">
            <v>Forsyth</v>
          </cell>
        </row>
        <row r="7">
          <cell r="A7">
            <v>6</v>
          </cell>
          <cell r="B7" t="str">
            <v>H 2</v>
          </cell>
          <cell r="H7" t="str">
            <v>Chad</v>
          </cell>
          <cell r="I7" t="str">
            <v>Vernon</v>
          </cell>
        </row>
        <row r="8">
          <cell r="A8">
            <v>7</v>
          </cell>
          <cell r="B8" t="str">
            <v>H 2</v>
          </cell>
          <cell r="H8" t="str">
            <v>David</v>
          </cell>
          <cell r="I8" t="str">
            <v>Geeves</v>
          </cell>
        </row>
        <row r="9">
          <cell r="A9">
            <v>8</v>
          </cell>
          <cell r="B9" t="str">
            <v>H 3</v>
          </cell>
          <cell r="H9" t="str">
            <v>Luke</v>
          </cell>
          <cell r="I9" t="str">
            <v>Hayes</v>
          </cell>
        </row>
        <row r="10">
          <cell r="A10">
            <v>9</v>
          </cell>
          <cell r="B10" t="str">
            <v>H 3</v>
          </cell>
          <cell r="H10" t="str">
            <v>Allan</v>
          </cell>
          <cell r="I10" t="str">
            <v>Roberts</v>
          </cell>
        </row>
        <row r="11">
          <cell r="A11">
            <v>10</v>
          </cell>
          <cell r="B11" t="str">
            <v>H 3</v>
          </cell>
          <cell r="H11" t="str">
            <v>Matthew</v>
          </cell>
          <cell r="I11" t="str">
            <v>Gillespie</v>
          </cell>
        </row>
        <row r="12">
          <cell r="A12">
            <v>11</v>
          </cell>
          <cell r="B12" t="str">
            <v>O 45</v>
          </cell>
          <cell r="H12" t="str">
            <v>Tony</v>
          </cell>
          <cell r="I12" t="str">
            <v>Rutter</v>
          </cell>
        </row>
        <row r="13">
          <cell r="A13">
            <v>12</v>
          </cell>
          <cell r="B13" t="str">
            <v>ADV</v>
          </cell>
          <cell r="H13" t="str">
            <v>Gary</v>
          </cell>
          <cell r="I13" t="str">
            <v>Monaghan</v>
          </cell>
        </row>
        <row r="14">
          <cell r="A14">
            <v>14</v>
          </cell>
          <cell r="B14" t="str">
            <v>H 2</v>
          </cell>
          <cell r="H14" t="str">
            <v>Jason</v>
          </cell>
          <cell r="I14" t="str">
            <v>Mitchell</v>
          </cell>
        </row>
        <row r="15">
          <cell r="A15">
            <v>15</v>
          </cell>
          <cell r="B15" t="str">
            <v>H 3</v>
          </cell>
          <cell r="H15" t="str">
            <v>Sam</v>
          </cell>
          <cell r="I15" t="str">
            <v>Davie</v>
          </cell>
        </row>
        <row r="16">
          <cell r="A16">
            <v>16</v>
          </cell>
          <cell r="B16" t="str">
            <v>H 3</v>
          </cell>
          <cell r="H16" t="str">
            <v>Anthony</v>
          </cell>
          <cell r="I16" t="str">
            <v>Diener</v>
          </cell>
        </row>
        <row r="17">
          <cell r="A17">
            <v>17</v>
          </cell>
          <cell r="B17" t="str">
            <v>H 3</v>
          </cell>
          <cell r="H17" t="str">
            <v>Michael</v>
          </cell>
          <cell r="I17" t="str">
            <v>Burgess</v>
          </cell>
        </row>
        <row r="18">
          <cell r="A18">
            <v>18</v>
          </cell>
          <cell r="B18" t="str">
            <v>H 2</v>
          </cell>
          <cell r="H18" t="str">
            <v>Shane</v>
          </cell>
          <cell r="I18" t="str">
            <v>Schutz</v>
          </cell>
        </row>
        <row r="19">
          <cell r="A19">
            <v>19</v>
          </cell>
          <cell r="B19" t="str">
            <v>H 3</v>
          </cell>
          <cell r="H19" t="str">
            <v>Daniel</v>
          </cell>
          <cell r="I19" t="str">
            <v>Banks</v>
          </cell>
        </row>
        <row r="20">
          <cell r="A20">
            <v>20</v>
          </cell>
          <cell r="B20" t="str">
            <v>H 3</v>
          </cell>
          <cell r="H20" t="str">
            <v>Paul</v>
          </cell>
          <cell r="I20" t="str">
            <v>Smith</v>
          </cell>
        </row>
        <row r="21">
          <cell r="A21">
            <v>21</v>
          </cell>
          <cell r="B21" t="str">
            <v>O 45</v>
          </cell>
          <cell r="H21" t="str">
            <v>Malcolm</v>
          </cell>
          <cell r="I21" t="str">
            <v>Taylor</v>
          </cell>
        </row>
        <row r="22">
          <cell r="A22">
            <v>22</v>
          </cell>
          <cell r="B22" t="str">
            <v>ADV</v>
          </cell>
          <cell r="H22" t="str">
            <v>Paul</v>
          </cell>
          <cell r="I22" t="str">
            <v>Bannister</v>
          </cell>
        </row>
        <row r="23">
          <cell r="A23">
            <v>23</v>
          </cell>
          <cell r="B23" t="str">
            <v>O 45</v>
          </cell>
          <cell r="H23" t="str">
            <v xml:space="preserve">Rod </v>
          </cell>
          <cell r="I23" t="str">
            <v>Hinton</v>
          </cell>
        </row>
        <row r="24">
          <cell r="A24">
            <v>24</v>
          </cell>
          <cell r="B24" t="str">
            <v>H 2</v>
          </cell>
          <cell r="H24" t="str">
            <v>David</v>
          </cell>
          <cell r="I24" t="str">
            <v>Winterburn</v>
          </cell>
        </row>
        <row r="25">
          <cell r="A25">
            <v>25</v>
          </cell>
          <cell r="B25" t="str">
            <v>O 45</v>
          </cell>
          <cell r="H25" t="str">
            <v>Don</v>
          </cell>
          <cell r="I25" t="str">
            <v>Lark</v>
          </cell>
        </row>
        <row r="26">
          <cell r="A26">
            <v>26</v>
          </cell>
          <cell r="B26" t="str">
            <v>O 45</v>
          </cell>
          <cell r="H26" t="str">
            <v>Dylan</v>
          </cell>
          <cell r="I26" t="str">
            <v>De Szabo</v>
          </cell>
        </row>
        <row r="27">
          <cell r="A27">
            <v>27</v>
          </cell>
          <cell r="B27" t="str">
            <v>O 45</v>
          </cell>
          <cell r="H27" t="str">
            <v>Max</v>
          </cell>
          <cell r="I27" t="str">
            <v>Bowater</v>
          </cell>
        </row>
        <row r="28">
          <cell r="A28">
            <v>28</v>
          </cell>
          <cell r="B28" t="str">
            <v>H 3</v>
          </cell>
          <cell r="H28" t="str">
            <v>Peter</v>
          </cell>
          <cell r="I28" t="str">
            <v>Clews</v>
          </cell>
        </row>
        <row r="29">
          <cell r="A29">
            <v>29</v>
          </cell>
          <cell r="B29" t="str">
            <v>H 3</v>
          </cell>
          <cell r="H29" t="str">
            <v>Matthew</v>
          </cell>
          <cell r="I29" t="str">
            <v>Tisdall</v>
          </cell>
        </row>
        <row r="30">
          <cell r="A30">
            <v>30</v>
          </cell>
          <cell r="B30" t="str">
            <v>H 2</v>
          </cell>
          <cell r="H30" t="str">
            <v>Kent</v>
          </cell>
          <cell r="I30" t="str">
            <v>Worland</v>
          </cell>
        </row>
        <row r="31">
          <cell r="A31">
            <v>31</v>
          </cell>
          <cell r="B31" t="str">
            <v>H 2</v>
          </cell>
          <cell r="H31" t="str">
            <v>Des</v>
          </cell>
          <cell r="I31" t="str">
            <v>Hogan</v>
          </cell>
        </row>
        <row r="32">
          <cell r="A32">
            <v>32</v>
          </cell>
          <cell r="B32" t="str">
            <v>H 3</v>
          </cell>
          <cell r="H32" t="str">
            <v>Jason</v>
          </cell>
          <cell r="I32" t="str">
            <v>Stewart</v>
          </cell>
        </row>
        <row r="33">
          <cell r="A33">
            <v>33</v>
          </cell>
          <cell r="B33" t="str">
            <v>O 45</v>
          </cell>
          <cell r="H33" t="str">
            <v>Travis</v>
          </cell>
          <cell r="I33" t="str">
            <v>Gow</v>
          </cell>
        </row>
        <row r="34">
          <cell r="A34">
            <v>34</v>
          </cell>
          <cell r="B34" t="str">
            <v>O 45</v>
          </cell>
          <cell r="H34" t="str">
            <v>Billy</v>
          </cell>
          <cell r="I34" t="str">
            <v>Fishwick</v>
          </cell>
        </row>
        <row r="35">
          <cell r="A35">
            <v>35</v>
          </cell>
          <cell r="B35" t="str">
            <v>H 3</v>
          </cell>
          <cell r="H35" t="str">
            <v>Simon</v>
          </cell>
          <cell r="I35" t="str">
            <v>Jenner</v>
          </cell>
        </row>
        <row r="36">
          <cell r="A36">
            <v>36</v>
          </cell>
          <cell r="B36" t="str">
            <v>H 3</v>
          </cell>
          <cell r="H36" t="str">
            <v>Shannon</v>
          </cell>
          <cell r="I36" t="str">
            <v>Dixon</v>
          </cell>
        </row>
        <row r="37">
          <cell r="A37">
            <v>37</v>
          </cell>
          <cell r="B37" t="str">
            <v>ADV</v>
          </cell>
          <cell r="H37" t="str">
            <v>Conrad</v>
          </cell>
          <cell r="I37" t="str">
            <v>Fairhead</v>
          </cell>
        </row>
        <row r="38">
          <cell r="A38">
            <v>38</v>
          </cell>
          <cell r="B38" t="str">
            <v>H 3</v>
          </cell>
          <cell r="H38" t="str">
            <v>Joel</v>
          </cell>
          <cell r="I38" t="str">
            <v>Spoor</v>
          </cell>
        </row>
        <row r="39">
          <cell r="B39" t="str">
            <v>H 3</v>
          </cell>
          <cell r="I39" t="str">
            <v>Hederics</v>
          </cell>
        </row>
        <row r="40">
          <cell r="A40">
            <v>98</v>
          </cell>
          <cell r="B40" t="str">
            <v>QUAD</v>
          </cell>
          <cell r="H40" t="str">
            <v>Victor</v>
          </cell>
          <cell r="I40" t="str">
            <v>Bonnaci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J4">
            <v>0</v>
          </cell>
          <cell r="N4">
            <v>0</v>
          </cell>
          <cell r="S4">
            <v>0</v>
          </cell>
          <cell r="W4">
            <v>2.5704861111111199E-2</v>
          </cell>
          <cell r="AB4">
            <v>0</v>
          </cell>
          <cell r="AF4">
            <v>2.2626157407407366E-2</v>
          </cell>
          <cell r="AK4">
            <v>0</v>
          </cell>
          <cell r="AO4">
            <v>2.7207175925925919E-2</v>
          </cell>
          <cell r="AT4">
            <v>0</v>
          </cell>
          <cell r="BC4" t="str">
            <v>N</v>
          </cell>
          <cell r="BD4">
            <v>3</v>
          </cell>
        </row>
        <row r="5">
          <cell r="J5">
            <v>0</v>
          </cell>
          <cell r="N5">
            <v>0</v>
          </cell>
          <cell r="S5">
            <v>0</v>
          </cell>
          <cell r="W5">
            <v>2.5806712962962997E-2</v>
          </cell>
          <cell r="AB5">
            <v>8.3266726846886741E-17</v>
          </cell>
          <cell r="AF5">
            <v>2.2202546296296255E-2</v>
          </cell>
          <cell r="AK5">
            <v>0</v>
          </cell>
          <cell r="AO5">
            <v>2.7741898148148092E-2</v>
          </cell>
          <cell r="AT5">
            <v>0</v>
          </cell>
          <cell r="BC5" t="str">
            <v>N</v>
          </cell>
          <cell r="BD5">
            <v>3</v>
          </cell>
        </row>
        <row r="6">
          <cell r="J6">
            <v>0</v>
          </cell>
          <cell r="N6">
            <v>0</v>
          </cell>
          <cell r="S6">
            <v>0</v>
          </cell>
          <cell r="W6">
            <v>2.9910879629629572E-2</v>
          </cell>
          <cell r="AB6">
            <v>8.3266726846886741E-17</v>
          </cell>
          <cell r="AF6">
            <v>2.6335648148148261E-2</v>
          </cell>
          <cell r="AK6">
            <v>3.8163916471489756E-17</v>
          </cell>
          <cell r="AO6">
            <v>3.2986111111111049E-2</v>
          </cell>
          <cell r="AT6">
            <v>1.1102230246251565E-16</v>
          </cell>
          <cell r="BC6" t="str">
            <v>N</v>
          </cell>
          <cell r="BD6">
            <v>3</v>
          </cell>
        </row>
        <row r="7">
          <cell r="J7">
            <v>0</v>
          </cell>
          <cell r="N7">
            <v>0</v>
          </cell>
          <cell r="S7">
            <v>0</v>
          </cell>
          <cell r="W7">
            <v>2.5605324074074121E-2</v>
          </cell>
          <cell r="AB7">
            <v>0</v>
          </cell>
          <cell r="AF7">
            <v>2.2366898148148184E-2</v>
          </cell>
          <cell r="AK7">
            <v>3.8163916471489756E-17</v>
          </cell>
          <cell r="AO7">
            <v>2.7791666666666659E-2</v>
          </cell>
          <cell r="AT7">
            <v>2.2204460492503131E-16</v>
          </cell>
          <cell r="BC7" t="str">
            <v>N</v>
          </cell>
          <cell r="BD7">
            <v>3</v>
          </cell>
        </row>
        <row r="8">
          <cell r="J8">
            <v>0</v>
          </cell>
          <cell r="N8">
            <v>0</v>
          </cell>
          <cell r="S8">
            <v>0</v>
          </cell>
          <cell r="W8">
            <v>2.6540509259259215E-2</v>
          </cell>
          <cell r="AB8">
            <v>0</v>
          </cell>
          <cell r="AF8">
            <v>5.555555555555558E-2</v>
          </cell>
          <cell r="AK8">
            <v>2.0833333333333297E-2</v>
          </cell>
          <cell r="AO8">
            <v>7.638888888888884E-2</v>
          </cell>
          <cell r="AT8">
            <v>6.25E-2</v>
          </cell>
          <cell r="BC8" t="str">
            <v>Y</v>
          </cell>
          <cell r="BD8">
            <v>1</v>
          </cell>
        </row>
        <row r="9">
          <cell r="J9">
            <v>0</v>
          </cell>
          <cell r="N9">
            <v>0</v>
          </cell>
          <cell r="S9">
            <v>8.3333333333333329E-2</v>
          </cell>
          <cell r="W9">
            <v>0</v>
          </cell>
          <cell r="AB9">
            <v>0.18055555555555555</v>
          </cell>
          <cell r="AF9">
            <v>0</v>
          </cell>
          <cell r="AK9">
            <v>4.1666666666666664E-2</v>
          </cell>
          <cell r="AO9">
            <v>0</v>
          </cell>
          <cell r="AT9">
            <v>0.125</v>
          </cell>
          <cell r="BC9" t="str">
            <v>N</v>
          </cell>
          <cell r="BD9">
            <v>0</v>
          </cell>
        </row>
        <row r="10">
          <cell r="J10">
            <v>0</v>
          </cell>
          <cell r="N10">
            <v>0</v>
          </cell>
          <cell r="S10">
            <v>0</v>
          </cell>
          <cell r="W10">
            <v>3.7015046296296317E-2</v>
          </cell>
          <cell r="AB10">
            <v>0</v>
          </cell>
          <cell r="AF10">
            <v>2.4122685185185122E-2</v>
          </cell>
          <cell r="AK10">
            <v>3.8163916471489756E-17</v>
          </cell>
          <cell r="AO10">
            <v>2.966782407407409E-2</v>
          </cell>
          <cell r="AT10">
            <v>0</v>
          </cell>
          <cell r="BC10" t="str">
            <v>N</v>
          </cell>
          <cell r="BD10">
            <v>3</v>
          </cell>
        </row>
        <row r="11">
          <cell r="J11">
            <v>0</v>
          </cell>
          <cell r="N11">
            <v>0</v>
          </cell>
          <cell r="S11">
            <v>0</v>
          </cell>
          <cell r="W11">
            <v>2.6018518518518496E-2</v>
          </cell>
          <cell r="AB11">
            <v>0</v>
          </cell>
          <cell r="AF11">
            <v>2.257175925925925E-2</v>
          </cell>
          <cell r="AK11">
            <v>0</v>
          </cell>
          <cell r="AO11">
            <v>2.8130787037037086E-2</v>
          </cell>
          <cell r="AT11">
            <v>2.2204460492503131E-16</v>
          </cell>
          <cell r="BC11" t="str">
            <v>N</v>
          </cell>
          <cell r="BD11">
            <v>3</v>
          </cell>
        </row>
        <row r="12">
          <cell r="J12">
            <v>0</v>
          </cell>
          <cell r="N12">
            <v>0</v>
          </cell>
          <cell r="S12">
            <v>0</v>
          </cell>
          <cell r="W12">
            <v>2.6871527777777793E-2</v>
          </cell>
          <cell r="AB12">
            <v>0</v>
          </cell>
          <cell r="AF12">
            <v>2.4113425925925913E-2</v>
          </cell>
          <cell r="AK12">
            <v>3.8163916471489756E-17</v>
          </cell>
          <cell r="AO12">
            <v>2.9877314814814815E-2</v>
          </cell>
          <cell r="AT12">
            <v>2.2204460492503131E-16</v>
          </cell>
          <cell r="BC12" t="str">
            <v>N</v>
          </cell>
          <cell r="BD12">
            <v>3</v>
          </cell>
        </row>
        <row r="13">
          <cell r="J13">
            <v>0</v>
          </cell>
          <cell r="N13">
            <v>0</v>
          </cell>
          <cell r="S13">
            <v>0</v>
          </cell>
          <cell r="W13">
            <v>2.8322916666666698E-2</v>
          </cell>
          <cell r="AB13">
            <v>0</v>
          </cell>
          <cell r="AF13">
            <v>2.5409722222222153E-2</v>
          </cell>
          <cell r="AK13">
            <v>0</v>
          </cell>
          <cell r="AO13">
            <v>3.0453703703703705E-2</v>
          </cell>
          <cell r="AT13">
            <v>0</v>
          </cell>
          <cell r="BC13" t="str">
            <v>N</v>
          </cell>
          <cell r="BD13">
            <v>3</v>
          </cell>
        </row>
        <row r="14">
          <cell r="J14">
            <v>0</v>
          </cell>
          <cell r="N14">
            <v>0</v>
          </cell>
          <cell r="S14">
            <v>0</v>
          </cell>
          <cell r="W14">
            <v>2.9356481481481511E-2</v>
          </cell>
          <cell r="AB14">
            <v>0</v>
          </cell>
          <cell r="AF14">
            <v>2.9730324074074055E-2</v>
          </cell>
          <cell r="AK14">
            <v>3.8163916471489756E-17</v>
          </cell>
          <cell r="AO14">
            <v>3.3481481481481445E-2</v>
          </cell>
          <cell r="AT14">
            <v>0</v>
          </cell>
          <cell r="BC14" t="str">
            <v>N</v>
          </cell>
          <cell r="BD14">
            <v>3</v>
          </cell>
        </row>
        <row r="15">
          <cell r="J15">
            <v>0</v>
          </cell>
          <cell r="N15">
            <v>0</v>
          </cell>
          <cell r="S15">
            <v>6.9388939039072284E-17</v>
          </cell>
          <cell r="W15">
            <v>2.857407407407403E-2</v>
          </cell>
          <cell r="AB15">
            <v>0</v>
          </cell>
          <cell r="AF15">
            <v>2.5700231481481484E-2</v>
          </cell>
          <cell r="AK15">
            <v>3.8163916471489756E-17</v>
          </cell>
          <cell r="AO15">
            <v>3.1002314814814858E-2</v>
          </cell>
          <cell r="AT15">
            <v>1.1102230246251565E-16</v>
          </cell>
          <cell r="BC15" t="str">
            <v>N</v>
          </cell>
          <cell r="BD15">
            <v>3</v>
          </cell>
        </row>
        <row r="16">
          <cell r="J16">
            <v>0</v>
          </cell>
          <cell r="N16">
            <v>0</v>
          </cell>
          <cell r="S16">
            <v>0</v>
          </cell>
          <cell r="W16">
            <v>3.2061342592592523E-2</v>
          </cell>
          <cell r="AB16">
            <v>0</v>
          </cell>
          <cell r="AF16">
            <v>2.7984953703703686E-2</v>
          </cell>
          <cell r="AK16">
            <v>0</v>
          </cell>
          <cell r="AO16">
            <v>3.4119212962963053E-2</v>
          </cell>
          <cell r="AT16">
            <v>1.1102230246251565E-16</v>
          </cell>
          <cell r="BC16" t="str">
            <v>N</v>
          </cell>
          <cell r="BD16">
            <v>3</v>
          </cell>
        </row>
        <row r="17">
          <cell r="J17">
            <v>0</v>
          </cell>
          <cell r="N17">
            <v>0</v>
          </cell>
          <cell r="S17">
            <v>0</v>
          </cell>
          <cell r="W17">
            <v>2.6151620370370332E-2</v>
          </cell>
          <cell r="AB17">
            <v>0</v>
          </cell>
          <cell r="AF17">
            <v>2.5975694444444364E-2</v>
          </cell>
          <cell r="AK17">
            <v>3.8163916471489756E-17</v>
          </cell>
          <cell r="AO17">
            <v>2.8874999999999984E-2</v>
          </cell>
          <cell r="AT17">
            <v>0</v>
          </cell>
          <cell r="BC17" t="str">
            <v>N</v>
          </cell>
          <cell r="BD17">
            <v>3</v>
          </cell>
        </row>
        <row r="18">
          <cell r="S18">
            <v>0</v>
          </cell>
          <cell r="W18">
            <v>2.6388888888888851E-2</v>
          </cell>
          <cell r="AB18">
            <v>8.3266726846886741E-17</v>
          </cell>
          <cell r="AF18">
            <v>2.2370370370370263E-2</v>
          </cell>
          <cell r="AK18">
            <v>0</v>
          </cell>
          <cell r="AO18">
            <v>2.8298611111111094E-2</v>
          </cell>
          <cell r="AT18">
            <v>0</v>
          </cell>
          <cell r="BC18" t="str">
            <v>N</v>
          </cell>
          <cell r="BD18">
            <v>3</v>
          </cell>
        </row>
        <row r="19">
          <cell r="J19">
            <v>0</v>
          </cell>
          <cell r="N19">
            <v>0</v>
          </cell>
          <cell r="S19">
            <v>0</v>
          </cell>
          <cell r="W19">
            <v>3.1143518518518487E-2</v>
          </cell>
          <cell r="AB19">
            <v>0</v>
          </cell>
          <cell r="AF19">
            <v>2.5797453703703677E-2</v>
          </cell>
          <cell r="AK19">
            <v>3.8163916471489756E-17</v>
          </cell>
          <cell r="AO19">
            <v>3.1606481481481485E-2</v>
          </cell>
          <cell r="AT19">
            <v>1.1102230246251565E-16</v>
          </cell>
          <cell r="BC19" t="str">
            <v>N</v>
          </cell>
          <cell r="BD19">
            <v>3</v>
          </cell>
        </row>
        <row r="20">
          <cell r="J20">
            <v>0</v>
          </cell>
          <cell r="N20">
            <v>0</v>
          </cell>
          <cell r="S20">
            <v>4.1666666666666706E-2</v>
          </cell>
          <cell r="W20">
            <v>7.6388888888888784E-2</v>
          </cell>
          <cell r="AB20">
            <v>9.0277777777777915E-2</v>
          </cell>
          <cell r="AF20">
            <v>5.5555555555555469E-2</v>
          </cell>
          <cell r="AK20">
            <v>2.0833333333333409E-2</v>
          </cell>
          <cell r="AO20">
            <v>7.638888888888884E-2</v>
          </cell>
          <cell r="AT20">
            <v>6.25E-2</v>
          </cell>
          <cell r="BC20" t="str">
            <v>Y</v>
          </cell>
          <cell r="BD20">
            <v>0</v>
          </cell>
        </row>
        <row r="21">
          <cell r="J21">
            <v>0</v>
          </cell>
          <cell r="N21">
            <v>0</v>
          </cell>
          <cell r="S21">
            <v>0</v>
          </cell>
          <cell r="W21">
            <v>3.5525462962962995E-2</v>
          </cell>
          <cell r="AB21">
            <v>0</v>
          </cell>
          <cell r="AF21">
            <v>3.1361111111111062E-2</v>
          </cell>
          <cell r="AK21">
            <v>3.8163916471489756E-17</v>
          </cell>
          <cell r="AO21">
            <v>3.8392361111110995E-2</v>
          </cell>
          <cell r="AT21">
            <v>0</v>
          </cell>
          <cell r="BC21" t="str">
            <v>N</v>
          </cell>
          <cell r="BD21">
            <v>3</v>
          </cell>
        </row>
        <row r="22">
          <cell r="J22">
            <v>0</v>
          </cell>
          <cell r="N22">
            <v>0</v>
          </cell>
          <cell r="S22">
            <v>0</v>
          </cell>
          <cell r="W22">
            <v>2.8724537037037035E-2</v>
          </cell>
          <cell r="AB22">
            <v>8.3266726846886741E-17</v>
          </cell>
          <cell r="AF22">
            <v>2.5118055555555685E-2</v>
          </cell>
          <cell r="AK22">
            <v>0</v>
          </cell>
          <cell r="AO22">
            <v>7.6388888888888951E-2</v>
          </cell>
          <cell r="AT22">
            <v>6.25E-2</v>
          </cell>
          <cell r="BC22" t="str">
            <v>Y</v>
          </cell>
          <cell r="BD22">
            <v>2</v>
          </cell>
        </row>
        <row r="23">
          <cell r="J23">
            <v>0</v>
          </cell>
          <cell r="N23">
            <v>0</v>
          </cell>
          <cell r="S23">
            <v>0</v>
          </cell>
          <cell r="W23">
            <v>3.1098379629629636E-2</v>
          </cell>
          <cell r="AB23">
            <v>0</v>
          </cell>
          <cell r="AF23">
            <v>2.6506944444444458E-2</v>
          </cell>
          <cell r="AK23">
            <v>3.8163916471489756E-17</v>
          </cell>
          <cell r="AO23">
            <v>3.2143518518518599E-2</v>
          </cell>
          <cell r="AT23">
            <v>2.2204460492503131E-16</v>
          </cell>
          <cell r="BC23" t="str">
            <v>N</v>
          </cell>
          <cell r="BD23">
            <v>3</v>
          </cell>
        </row>
        <row r="24">
          <cell r="J24">
            <v>0</v>
          </cell>
          <cell r="N24">
            <v>0</v>
          </cell>
          <cell r="S24">
            <v>6.9388939039072284E-17</v>
          </cell>
          <cell r="W24">
            <v>3.0552083333333313E-2</v>
          </cell>
          <cell r="AB24">
            <v>8.3266726846886741E-17</v>
          </cell>
          <cell r="AF24">
            <v>2.7153935185185163E-2</v>
          </cell>
          <cell r="AK24">
            <v>0</v>
          </cell>
          <cell r="AO24">
            <v>3.4410879629629632E-2</v>
          </cell>
          <cell r="AT24">
            <v>2.2204460492503131E-16</v>
          </cell>
          <cell r="BC24" t="str">
            <v>N</v>
          </cell>
          <cell r="BD24">
            <v>3</v>
          </cell>
        </row>
        <row r="25">
          <cell r="J25">
            <v>0</v>
          </cell>
          <cell r="N25">
            <v>0</v>
          </cell>
          <cell r="S25">
            <v>0</v>
          </cell>
          <cell r="W25">
            <v>3.2884259259259252E-2</v>
          </cell>
          <cell r="AB25">
            <v>8.3266726846886741E-17</v>
          </cell>
          <cell r="AF25">
            <v>2.8994212962962895E-2</v>
          </cell>
          <cell r="AK25">
            <v>3.8163916471489756E-17</v>
          </cell>
          <cell r="AO25">
            <v>3.5474537037037068E-2</v>
          </cell>
          <cell r="AT25">
            <v>1.1102230246251565E-16</v>
          </cell>
          <cell r="BC25" t="str">
            <v>N</v>
          </cell>
          <cell r="BD25">
            <v>3</v>
          </cell>
        </row>
        <row r="26">
          <cell r="J26">
            <v>0</v>
          </cell>
          <cell r="N26">
            <v>0</v>
          </cell>
          <cell r="S26">
            <v>0</v>
          </cell>
          <cell r="W26">
            <v>3.1442129629629556E-2</v>
          </cell>
          <cell r="AB26">
            <v>8.3266726846886741E-17</v>
          </cell>
          <cell r="AF26">
            <v>2.7078703703703688E-2</v>
          </cell>
          <cell r="AK26">
            <v>3.8163916471489756E-17</v>
          </cell>
          <cell r="AO26">
            <v>3.4252314814814833E-2</v>
          </cell>
          <cell r="AT26">
            <v>0</v>
          </cell>
          <cell r="BC26" t="str">
            <v>N</v>
          </cell>
          <cell r="BD26">
            <v>3</v>
          </cell>
        </row>
        <row r="27">
          <cell r="J27">
            <v>0</v>
          </cell>
          <cell r="N27">
            <v>0</v>
          </cell>
          <cell r="S27">
            <v>6.9388939039072284E-17</v>
          </cell>
          <cell r="W27">
            <v>3.5092592592592564E-2</v>
          </cell>
          <cell r="AB27">
            <v>8.3266726846886741E-17</v>
          </cell>
          <cell r="AF27">
            <v>3.1028935185185125E-2</v>
          </cell>
          <cell r="AK27">
            <v>3.8163916471489756E-17</v>
          </cell>
          <cell r="AO27">
            <v>3.6641203703703606E-2</v>
          </cell>
          <cell r="AT27">
            <v>1.388888888888884E-2</v>
          </cell>
          <cell r="BC27" t="str">
            <v>N</v>
          </cell>
          <cell r="BD27">
            <v>3</v>
          </cell>
        </row>
        <row r="28">
          <cell r="J28">
            <v>0</v>
          </cell>
          <cell r="N28">
            <v>0</v>
          </cell>
          <cell r="S28">
            <v>6.9388939039072284E-17</v>
          </cell>
          <cell r="W28">
            <v>3.1725694444444452E-2</v>
          </cell>
          <cell r="AB28">
            <v>0</v>
          </cell>
          <cell r="AF28">
            <v>2.9184027777777732E-2</v>
          </cell>
          <cell r="AK28">
            <v>0</v>
          </cell>
          <cell r="AO28">
            <v>3.3938657407407424E-2</v>
          </cell>
          <cell r="AT28">
            <v>2.2204460492503131E-16</v>
          </cell>
          <cell r="BC28" t="str">
            <v>N</v>
          </cell>
          <cell r="BD28">
            <v>3</v>
          </cell>
        </row>
        <row r="29">
          <cell r="J29">
            <v>0</v>
          </cell>
          <cell r="N29">
            <v>0</v>
          </cell>
          <cell r="S29">
            <v>0</v>
          </cell>
          <cell r="W29">
            <v>3.5312500000000024E-2</v>
          </cell>
          <cell r="AB29">
            <v>0</v>
          </cell>
          <cell r="AF29">
            <v>3.0857638888888927E-2</v>
          </cell>
          <cell r="AK29">
            <v>3.8163916471489756E-17</v>
          </cell>
          <cell r="AO29">
            <v>3.9960648148148148E-2</v>
          </cell>
          <cell r="AT29">
            <v>0</v>
          </cell>
          <cell r="BC29" t="str">
            <v>N</v>
          </cell>
          <cell r="BD29">
            <v>3</v>
          </cell>
        </row>
        <row r="30">
          <cell r="J30">
            <v>0</v>
          </cell>
          <cell r="N30">
            <v>0</v>
          </cell>
          <cell r="S30">
            <v>0</v>
          </cell>
          <cell r="W30">
            <v>3.5686342592592568E-2</v>
          </cell>
          <cell r="AB30">
            <v>8.3266726846886741E-17</v>
          </cell>
          <cell r="AF30">
            <v>3.1550925925925899E-2</v>
          </cell>
          <cell r="AK30">
            <v>3.8163916471489756E-17</v>
          </cell>
          <cell r="AO30">
            <v>3.792013888888901E-2</v>
          </cell>
          <cell r="AT30">
            <v>0</v>
          </cell>
          <cell r="BC30" t="str">
            <v>N</v>
          </cell>
          <cell r="BD30">
            <v>3</v>
          </cell>
        </row>
        <row r="31">
          <cell r="J31">
            <v>0</v>
          </cell>
          <cell r="N31">
            <v>0</v>
          </cell>
          <cell r="S31">
            <v>6.9388939039072284E-17</v>
          </cell>
          <cell r="W31">
            <v>3.3724537037037039E-2</v>
          </cell>
          <cell r="AB31">
            <v>8.3266726846886741E-17</v>
          </cell>
          <cell r="AF31">
            <v>3.1484953703703744E-2</v>
          </cell>
          <cell r="AK31">
            <v>3.8163916471489756E-17</v>
          </cell>
          <cell r="AO31">
            <v>3.776041666666663E-2</v>
          </cell>
          <cell r="AT31">
            <v>0</v>
          </cell>
          <cell r="BC31" t="str">
            <v>N</v>
          </cell>
          <cell r="BD31">
            <v>3</v>
          </cell>
        </row>
        <row r="32">
          <cell r="J32">
            <v>0</v>
          </cell>
          <cell r="N32">
            <v>0</v>
          </cell>
          <cell r="S32">
            <v>6.9388939039072284E-17</v>
          </cell>
          <cell r="W32">
            <v>3.4496527777777786E-2</v>
          </cell>
          <cell r="AB32">
            <v>0</v>
          </cell>
          <cell r="AF32">
            <v>3.1734953703703717E-2</v>
          </cell>
          <cell r="AK32">
            <v>3.8163916471489756E-17</v>
          </cell>
          <cell r="AO32">
            <v>3.8412037037036995E-2</v>
          </cell>
          <cell r="AT32">
            <v>0</v>
          </cell>
          <cell r="BC32" t="str">
            <v>N</v>
          </cell>
          <cell r="BD32">
            <v>3</v>
          </cell>
        </row>
        <row r="33">
          <cell r="J33">
            <v>0</v>
          </cell>
          <cell r="N33">
            <v>0</v>
          </cell>
          <cell r="S33">
            <v>0</v>
          </cell>
          <cell r="W33">
            <v>3.4149305555555509E-2</v>
          </cell>
          <cell r="AB33">
            <v>8.3266726846886741E-17</v>
          </cell>
          <cell r="AF33">
            <v>2.8958333333333308E-2</v>
          </cell>
          <cell r="AK33">
            <v>0</v>
          </cell>
          <cell r="AO33">
            <v>3.5312499999999969E-2</v>
          </cell>
          <cell r="AT33">
            <v>1.1102230246251565E-16</v>
          </cell>
          <cell r="BC33" t="str">
            <v>N</v>
          </cell>
          <cell r="BD33">
            <v>3</v>
          </cell>
        </row>
        <row r="34">
          <cell r="J34">
            <v>0</v>
          </cell>
          <cell r="N34">
            <v>0</v>
          </cell>
          <cell r="S34">
            <v>0</v>
          </cell>
          <cell r="W34">
            <v>3.4450231481481519E-2</v>
          </cell>
          <cell r="AB34">
            <v>8.3266726846886741E-17</v>
          </cell>
          <cell r="AF34">
            <v>3.0840277777777758E-2</v>
          </cell>
          <cell r="AK34">
            <v>3.8163916471489756E-17</v>
          </cell>
          <cell r="AO34">
            <v>3.7833333333333385E-2</v>
          </cell>
          <cell r="AT34">
            <v>0</v>
          </cell>
          <cell r="BC34" t="str">
            <v>N</v>
          </cell>
          <cell r="BD34">
            <v>3</v>
          </cell>
        </row>
        <row r="35">
          <cell r="J35">
            <v>0</v>
          </cell>
          <cell r="N35">
            <v>0</v>
          </cell>
          <cell r="S35">
            <v>0</v>
          </cell>
          <cell r="W35">
            <v>2.9247685185185224E-2</v>
          </cell>
          <cell r="AB35">
            <v>8.3266726846886741E-17</v>
          </cell>
          <cell r="AF35">
            <v>2.5065972222222177E-2</v>
          </cell>
          <cell r="AK35">
            <v>3.8163916471489756E-17</v>
          </cell>
          <cell r="AO35">
            <v>3.1340277777777814E-2</v>
          </cell>
          <cell r="AT35">
            <v>0</v>
          </cell>
          <cell r="BC35" t="str">
            <v>N</v>
          </cell>
          <cell r="BD35">
            <v>3</v>
          </cell>
        </row>
        <row r="36">
          <cell r="J36">
            <v>0</v>
          </cell>
          <cell r="N36">
            <v>0</v>
          </cell>
          <cell r="S36">
            <v>6.9388939039072284E-17</v>
          </cell>
          <cell r="W36">
            <v>3.312499999999996E-2</v>
          </cell>
          <cell r="AB36">
            <v>0</v>
          </cell>
          <cell r="AF36">
            <v>2.8010416666666704E-2</v>
          </cell>
          <cell r="AK36">
            <v>0</v>
          </cell>
          <cell r="AO36">
            <v>3.3431712962962878E-2</v>
          </cell>
          <cell r="AT36">
            <v>1.1102230246251565E-16</v>
          </cell>
          <cell r="BC36" t="str">
            <v>N</v>
          </cell>
          <cell r="BD36">
            <v>3</v>
          </cell>
        </row>
        <row r="37">
          <cell r="J37">
            <v>0</v>
          </cell>
          <cell r="N37">
            <v>0</v>
          </cell>
          <cell r="S37">
            <v>6.9388939039072284E-17</v>
          </cell>
          <cell r="W37">
            <v>3.1653935185185167E-2</v>
          </cell>
          <cell r="AB37">
            <v>0</v>
          </cell>
          <cell r="AF37">
            <v>2.7815972222222207E-2</v>
          </cell>
          <cell r="AK37">
            <v>0</v>
          </cell>
          <cell r="AO37">
            <v>3.3442129629629669E-2</v>
          </cell>
          <cell r="AT37">
            <v>2.2204460492503131E-16</v>
          </cell>
          <cell r="BC37" t="str">
            <v>N</v>
          </cell>
          <cell r="BD37">
            <v>3</v>
          </cell>
        </row>
        <row r="38">
          <cell r="J38">
            <v>0</v>
          </cell>
          <cell r="N38">
            <v>0</v>
          </cell>
          <cell r="S38">
            <v>6.9388939039072284E-17</v>
          </cell>
          <cell r="W38">
            <v>3.5893518518518519E-2</v>
          </cell>
          <cell r="AB38">
            <v>0</v>
          </cell>
          <cell r="AF38">
            <v>3.0168981481481505E-2</v>
          </cell>
          <cell r="AK38">
            <v>3.8163916471489756E-17</v>
          </cell>
          <cell r="AO38">
            <v>3.5888888888888859E-2</v>
          </cell>
          <cell r="AT38">
            <v>2.2204460492503131E-16</v>
          </cell>
          <cell r="BC38" t="str">
            <v>N</v>
          </cell>
          <cell r="BD38">
            <v>3</v>
          </cell>
        </row>
        <row r="39">
          <cell r="J39">
            <v>0</v>
          </cell>
          <cell r="N39">
            <v>0</v>
          </cell>
          <cell r="S39">
            <v>6.9388939039072284E-17</v>
          </cell>
          <cell r="W39">
            <v>2.8967592592592573E-2</v>
          </cell>
          <cell r="AB39">
            <v>0</v>
          </cell>
          <cell r="AF39">
            <v>2.5474537037037059E-2</v>
          </cell>
          <cell r="AK39">
            <v>3.8163916471489756E-17</v>
          </cell>
          <cell r="AO39">
            <v>3.2194444444444414E-2</v>
          </cell>
          <cell r="AT39">
            <v>0</v>
          </cell>
          <cell r="BC39" t="str">
            <v>N</v>
          </cell>
          <cell r="BD39">
            <v>3</v>
          </cell>
        </row>
        <row r="40">
          <cell r="J40">
            <v>0</v>
          </cell>
          <cell r="N40">
            <v>0</v>
          </cell>
          <cell r="S40">
            <v>6.9388939039072284E-17</v>
          </cell>
          <cell r="W40">
            <v>3.5903935185185198E-2</v>
          </cell>
          <cell r="AB40">
            <v>0</v>
          </cell>
          <cell r="AF40">
            <v>3.139467592592593E-2</v>
          </cell>
          <cell r="AK40">
            <v>3.8163916471489756E-17</v>
          </cell>
          <cell r="AO40">
            <v>3.7928240740740859E-2</v>
          </cell>
          <cell r="AT40">
            <v>0</v>
          </cell>
          <cell r="BC40" t="str">
            <v>N</v>
          </cell>
          <cell r="BD40">
            <v>3</v>
          </cell>
        </row>
        <row r="41">
          <cell r="J41">
            <v>0</v>
          </cell>
          <cell r="N41">
            <v>0</v>
          </cell>
          <cell r="S41">
            <v>4.166666666666665E-2</v>
          </cell>
          <cell r="W41">
            <v>7.6388888888888895E-2</v>
          </cell>
          <cell r="AB41">
            <v>9.0277777777777804E-2</v>
          </cell>
          <cell r="AF41">
            <v>5.555555555555558E-2</v>
          </cell>
          <cell r="AK41">
            <v>2.0833333333333297E-2</v>
          </cell>
          <cell r="AO41">
            <v>7.638888888888884E-2</v>
          </cell>
          <cell r="AT41">
            <v>6.25E-2</v>
          </cell>
          <cell r="BC41" t="str">
            <v>Y</v>
          </cell>
          <cell r="BD41">
            <v>0</v>
          </cell>
        </row>
        <row r="42">
          <cell r="J42">
            <v>0</v>
          </cell>
          <cell r="N42">
            <v>0</v>
          </cell>
          <cell r="S42">
            <v>0</v>
          </cell>
          <cell r="W42">
            <v>3.4616898148148223E-2</v>
          </cell>
          <cell r="AB42">
            <v>0</v>
          </cell>
          <cell r="AF42">
            <v>2.9042824074074103E-2</v>
          </cell>
          <cell r="AK42">
            <v>0</v>
          </cell>
          <cell r="AO42">
            <v>3.5276620370370382E-2</v>
          </cell>
          <cell r="AT42">
            <v>0</v>
          </cell>
          <cell r="BC42" t="str">
            <v>N</v>
          </cell>
        </row>
      </sheetData>
      <sheetData sheetId="24">
        <row r="2">
          <cell r="V2">
            <v>0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D1" workbookViewId="0">
      <selection activeCell="X1" sqref="X1:X1048576"/>
    </sheetView>
  </sheetViews>
  <sheetFormatPr defaultRowHeight="15" x14ac:dyDescent="0.25"/>
  <cols>
    <col min="7" max="9" width="0" hidden="1" customWidth="1"/>
    <col min="20" max="20" width="9.7109375" customWidth="1"/>
    <col min="24" max="24" width="0" hidden="1" customWidth="1"/>
  </cols>
  <sheetData>
    <row r="1" spans="1:26" ht="37.5" thickBot="1" x14ac:dyDescent="0.3">
      <c r="A1" s="1" t="s">
        <v>0</v>
      </c>
      <c r="B1" s="1" t="s">
        <v>1</v>
      </c>
      <c r="C1" s="2"/>
      <c r="D1" s="2" t="s">
        <v>2</v>
      </c>
      <c r="E1" s="2"/>
      <c r="F1" s="2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8</v>
      </c>
      <c r="L1" s="3" t="s">
        <v>9</v>
      </c>
      <c r="M1" s="1" t="s">
        <v>10</v>
      </c>
      <c r="N1" s="3" t="s">
        <v>11</v>
      </c>
      <c r="O1" s="1" t="s">
        <v>12</v>
      </c>
      <c r="P1" s="3" t="s">
        <v>13</v>
      </c>
      <c r="Q1" s="1" t="s">
        <v>14</v>
      </c>
      <c r="R1" s="3" t="s">
        <v>15</v>
      </c>
      <c r="S1" s="1" t="s">
        <v>16</v>
      </c>
      <c r="T1" s="1" t="s">
        <v>17</v>
      </c>
      <c r="U1" s="4" t="s">
        <v>18</v>
      </c>
      <c r="V1" s="1" t="s">
        <v>19</v>
      </c>
      <c r="W1" s="1" t="s">
        <v>20</v>
      </c>
      <c r="X1" s="1" t="s">
        <v>21</v>
      </c>
      <c r="Y1" s="5" t="s">
        <v>22</v>
      </c>
      <c r="Z1" s="6" t="s">
        <v>23</v>
      </c>
    </row>
    <row r="2" spans="1:26" ht="15.75" thickTop="1" x14ac:dyDescent="0.25">
      <c r="A2" s="7">
        <f>+[1]Competitor!A9</f>
        <v>307</v>
      </c>
      <c r="B2" s="7" t="str">
        <f>[1]Competitor!B9</f>
        <v>A 4</v>
      </c>
      <c r="C2" s="8" t="str">
        <f>+[1]Competitor!H9</f>
        <v>Glenn</v>
      </c>
      <c r="D2" s="8" t="str">
        <f>+[1]Competitor!I9</f>
        <v>Owen</v>
      </c>
      <c r="E2" s="8" t="str">
        <f>+[1]Competitor!J9</f>
        <v>Mathew</v>
      </c>
      <c r="F2" s="8" t="str">
        <f>+[1]Competitor!K9</f>
        <v>Ryan</v>
      </c>
      <c r="G2" s="7"/>
      <c r="H2" s="9">
        <f>'[1]Leg 2 - RallySafe Times'!J11</f>
        <v>0</v>
      </c>
      <c r="I2" s="9">
        <f>'[1]Leg 2 - RallySafe Times'!N11</f>
        <v>0</v>
      </c>
      <c r="J2" s="9">
        <f>'[1]Leg 2 - RallySafe Times'!S11</f>
        <v>6.9388939039072284E-17</v>
      </c>
      <c r="K2" s="9">
        <f>'[1]Leg 2 - RallySafe Times'!W11</f>
        <v>2.5835648148148094E-2</v>
      </c>
      <c r="L2" s="9">
        <f>'[1]Leg 2 - RallySafe Times'!AB11</f>
        <v>0</v>
      </c>
      <c r="M2" s="9">
        <f>'[1]Leg 2 - RallySafe Times'!AF11</f>
        <v>2.358101851851846E-2</v>
      </c>
      <c r="N2" s="9">
        <f>'[1]Leg 2 - RallySafe Times'!AK11</f>
        <v>0</v>
      </c>
      <c r="O2" s="9">
        <f>'[1]Leg 2 - RallySafe Times'!AO11</f>
        <v>2.9621527777777823E-2</v>
      </c>
      <c r="P2" s="9">
        <f>'[1]Leg 2 - RallySafe Times'!AT11</f>
        <v>1.1102230246251565E-16</v>
      </c>
      <c r="Q2" s="9">
        <v>0</v>
      </c>
      <c r="R2" s="9">
        <v>0</v>
      </c>
      <c r="S2" s="9">
        <f>'[1]Leg 2 - Penalties'!V9</f>
        <v>0</v>
      </c>
      <c r="T2" s="10">
        <f>'[1]Leg 2 - RallySafe Times'!BD11</f>
        <v>3</v>
      </c>
      <c r="U2" s="11">
        <f t="shared" ref="U2:U22" si="0">SUM(H2:S2)</f>
        <v>7.9038194444444557E-2</v>
      </c>
      <c r="V2" s="12"/>
      <c r="W2" s="12"/>
      <c r="X2" s="13" t="str">
        <f>'[1]Leg 2 - RallySafe Times'!BC4</f>
        <v>N</v>
      </c>
      <c r="Y2" s="14">
        <v>1</v>
      </c>
      <c r="Z2" s="15">
        <v>0.33819444444444446</v>
      </c>
    </row>
    <row r="3" spans="1:26" x14ac:dyDescent="0.25">
      <c r="A3" s="7">
        <f>+[1]Competitor!A2</f>
        <v>300</v>
      </c>
      <c r="B3" s="7" t="str">
        <f>[1]Competitor!B2</f>
        <v>A 5.3</v>
      </c>
      <c r="C3" s="8" t="str">
        <f>+[1]Competitor!H2</f>
        <v>John</v>
      </c>
      <c r="D3" s="8" t="str">
        <f>+[1]Competitor!I2</f>
        <v>Purshouse</v>
      </c>
      <c r="E3" s="8" t="str">
        <f>+[1]Competitor!J2</f>
        <v>Toni</v>
      </c>
      <c r="F3" s="8" t="str">
        <f>+[1]Competitor!K2</f>
        <v>Feaver</v>
      </c>
      <c r="G3" s="7"/>
      <c r="H3" s="9">
        <f>'[1]Leg 2 - RallySafe Times'!J4</f>
        <v>0</v>
      </c>
      <c r="I3" s="9">
        <f>'[1]Leg 2 - RallySafe Times'!N4</f>
        <v>0</v>
      </c>
      <c r="J3" s="9">
        <f>'[1]Leg 2 - RallySafe Times'!S4</f>
        <v>6.9388939039072284E-17</v>
      </c>
      <c r="K3" s="9">
        <f>'[1]Leg 2 - RallySafe Times'!W4</f>
        <v>2.6070601851851893E-2</v>
      </c>
      <c r="L3" s="9">
        <f>'[1]Leg 2 - RallySafe Times'!AB4</f>
        <v>8.3266726846886741E-17</v>
      </c>
      <c r="M3" s="9">
        <f>'[1]Leg 2 - RallySafe Times'!AF4</f>
        <v>2.416203703703701E-2</v>
      </c>
      <c r="N3" s="9">
        <f>'[1]Leg 2 - RallySafe Times'!AK4</f>
        <v>3.8163916471489756E-17</v>
      </c>
      <c r="O3" s="9">
        <f>'[1]Leg 2 - RallySafe Times'!AO4</f>
        <v>2.9401620370370418E-2</v>
      </c>
      <c r="P3" s="9">
        <f>'[1]Leg 2 - RallySafe Times'!AT4</f>
        <v>0</v>
      </c>
      <c r="Q3" s="9">
        <v>0</v>
      </c>
      <c r="R3" s="9">
        <v>0</v>
      </c>
      <c r="S3" s="9">
        <f>'[1]Leg 2 - Penalties'!V2</f>
        <v>0</v>
      </c>
      <c r="T3" s="10">
        <f>'[1]Leg 2 - RallySafe Times'!BD4</f>
        <v>3</v>
      </c>
      <c r="U3" s="11">
        <f t="shared" si="0"/>
        <v>7.9634259259259516E-2</v>
      </c>
      <c r="V3" s="12">
        <f>U3-$U$2</f>
        <v>5.9606481481495888E-4</v>
      </c>
      <c r="W3" s="12">
        <f>U3-U2</f>
        <v>5.9606481481495888E-4</v>
      </c>
      <c r="X3" s="13" t="str">
        <f>'[1]Leg 2 - RallySafe Times'!BC5</f>
        <v>N</v>
      </c>
      <c r="Y3" s="14">
        <v>2</v>
      </c>
      <c r="Z3" s="15">
        <f>Z2+$AA$2</f>
        <v>0.33819444444444446</v>
      </c>
    </row>
    <row r="4" spans="1:26" x14ac:dyDescent="0.25">
      <c r="A4" s="7">
        <f>+[1]Competitor!A8</f>
        <v>306</v>
      </c>
      <c r="B4" s="7" t="str">
        <f>[1]Competitor!B8</f>
        <v>A 4</v>
      </c>
      <c r="C4" s="8" t="str">
        <f>+[1]Competitor!H8</f>
        <v>Michael</v>
      </c>
      <c r="D4" s="8" t="str">
        <f>+[1]Competitor!I8</f>
        <v>Denham</v>
      </c>
      <c r="E4" s="8" t="str">
        <f>+[1]Competitor!J8</f>
        <v>Daniel</v>
      </c>
      <c r="F4" s="8" t="str">
        <f>+[1]Competitor!K8</f>
        <v>Adam</v>
      </c>
      <c r="G4" s="7"/>
      <c r="H4" s="9">
        <f>'[1]Leg 2 - RallySafe Times'!J10</f>
        <v>0</v>
      </c>
      <c r="I4" s="9">
        <f>'[1]Leg 2 - RallySafe Times'!N10</f>
        <v>0</v>
      </c>
      <c r="J4" s="9">
        <f>'[1]Leg 2 - RallySafe Times'!S10</f>
        <v>6.9388939039072284E-17</v>
      </c>
      <c r="K4" s="9">
        <f>'[1]Leg 2 - RallySafe Times'!W10</f>
        <v>2.5472222222222285E-2</v>
      </c>
      <c r="L4" s="9">
        <f>'[1]Leg 2 - RallySafe Times'!AB10</f>
        <v>0</v>
      </c>
      <c r="M4" s="9">
        <f>'[1]Leg 2 - RallySafe Times'!AF10</f>
        <v>2.4001157407407381E-2</v>
      </c>
      <c r="N4" s="9">
        <f>'[1]Leg 2 - RallySafe Times'!AK10</f>
        <v>3.8163916471489756E-17</v>
      </c>
      <c r="O4" s="9">
        <f>'[1]Leg 2 - RallySafe Times'!AO10</f>
        <v>3.2071759259259203E-2</v>
      </c>
      <c r="P4" s="9">
        <f>'[1]Leg 2 - RallySafe Times'!AT10</f>
        <v>0</v>
      </c>
      <c r="Q4" s="9">
        <v>0</v>
      </c>
      <c r="R4" s="9">
        <v>0</v>
      </c>
      <c r="S4" s="9">
        <f>'[1]Leg 2 - Penalties'!V8</f>
        <v>0</v>
      </c>
      <c r="T4" s="10">
        <f>'[1]Leg 2 - RallySafe Times'!BD10</f>
        <v>3</v>
      </c>
      <c r="U4" s="11">
        <f t="shared" si="0"/>
        <v>8.1545138888888979E-2</v>
      </c>
      <c r="V4" s="12">
        <f t="shared" ref="V4:V22" si="1">U4-$U$2</f>
        <v>2.5069444444444228E-3</v>
      </c>
      <c r="W4" s="12">
        <f t="shared" ref="W4:W22" si="2">U4-U3</f>
        <v>1.9108796296294639E-3</v>
      </c>
      <c r="X4" s="13" t="str">
        <f>'[1]Leg 2 - RallySafe Times'!BC6</f>
        <v>N</v>
      </c>
      <c r="Y4" s="14">
        <v>3</v>
      </c>
      <c r="Z4" s="15">
        <f t="shared" ref="Z4:Z22" si="3">Z3+$AA$2</f>
        <v>0.33819444444444446</v>
      </c>
    </row>
    <row r="5" spans="1:26" x14ac:dyDescent="0.25">
      <c r="A5" s="7">
        <f>+[1]Competitor!A5</f>
        <v>303</v>
      </c>
      <c r="B5" s="7" t="str">
        <f>[1]Competitor!B5</f>
        <v>A 5.1</v>
      </c>
      <c r="C5" s="8" t="str">
        <f>+[1]Competitor!H5</f>
        <v>Rob</v>
      </c>
      <c r="D5" s="8" t="str">
        <f>+[1]Competitor!I5</f>
        <v>Herridge</v>
      </c>
      <c r="E5" s="8" t="str">
        <f>+[1]Competitor!J5</f>
        <v>Sam</v>
      </c>
      <c r="F5" s="8" t="str">
        <f>+[1]Competitor!K5</f>
        <v>Hill</v>
      </c>
      <c r="G5" s="7"/>
      <c r="H5" s="9">
        <f>'[1]Leg 2 - RallySafe Times'!J7</f>
        <v>0</v>
      </c>
      <c r="I5" s="9">
        <f>'[1]Leg 2 - RallySafe Times'!N7</f>
        <v>0</v>
      </c>
      <c r="J5" s="9">
        <f>'[1]Leg 2 - RallySafe Times'!S7</f>
        <v>6.9388939039072284E-17</v>
      </c>
      <c r="K5" s="9">
        <f>'[1]Leg 2 - RallySafe Times'!W7</f>
        <v>2.734606481481483E-2</v>
      </c>
      <c r="L5" s="9">
        <f>'[1]Leg 2 - RallySafe Times'!AB7</f>
        <v>8.3266726846886741E-17</v>
      </c>
      <c r="M5" s="9">
        <f>'[1]Leg 2 - RallySafe Times'!AF7</f>
        <v>2.4606481481481479E-2</v>
      </c>
      <c r="N5" s="9">
        <f>'[1]Leg 2 - RallySafe Times'!AK7</f>
        <v>0</v>
      </c>
      <c r="O5" s="9">
        <f>'[1]Leg 2 - RallySafe Times'!AO7</f>
        <v>3.036921296296291E-2</v>
      </c>
      <c r="P5" s="9">
        <f>'[1]Leg 2 - RallySafe Times'!AT7</f>
        <v>0</v>
      </c>
      <c r="Q5" s="9">
        <v>0</v>
      </c>
      <c r="R5" s="9">
        <v>0</v>
      </c>
      <c r="S5" s="9">
        <f>'[1]Leg 2 - Penalties'!V5</f>
        <v>0</v>
      </c>
      <c r="T5" s="10">
        <f>'[1]Leg 2 - RallySafe Times'!BD7</f>
        <v>3</v>
      </c>
      <c r="U5" s="11">
        <f t="shared" si="0"/>
        <v>8.2321759259259372E-2</v>
      </c>
      <c r="V5" s="12">
        <f t="shared" si="1"/>
        <v>3.2835648148148155E-3</v>
      </c>
      <c r="W5" s="12">
        <f t="shared" si="2"/>
        <v>7.7662037037039278E-4</v>
      </c>
      <c r="X5" s="13" t="str">
        <f>'[1]Leg 2 - RallySafe Times'!BC7</f>
        <v>N</v>
      </c>
      <c r="Y5" s="14">
        <v>4</v>
      </c>
      <c r="Z5" s="15">
        <f t="shared" si="3"/>
        <v>0.33819444444444446</v>
      </c>
    </row>
    <row r="6" spans="1:26" x14ac:dyDescent="0.25">
      <c r="A6" s="7">
        <f>+[1]Competitor!A3</f>
        <v>301</v>
      </c>
      <c r="B6" s="7" t="str">
        <f>[1]Competitor!B3</f>
        <v>A 5.3</v>
      </c>
      <c r="C6" s="8" t="str">
        <f>+[1]Competitor!H3</f>
        <v>Greg</v>
      </c>
      <c r="D6" s="8" t="str">
        <f>+[1]Competitor!I3</f>
        <v>Scanlon</v>
      </c>
      <c r="E6" s="8" t="str">
        <f>+[1]Competitor!J3</f>
        <v>Liam</v>
      </c>
      <c r="F6" s="8" t="str">
        <f>+[1]Competitor!K3</f>
        <v>Nunns</v>
      </c>
      <c r="G6" s="7"/>
      <c r="H6" s="9">
        <f>'[1]Leg 2 - RallySafe Times'!J5</f>
        <v>0</v>
      </c>
      <c r="I6" s="9">
        <f>'[1]Leg 2 - RallySafe Times'!N5</f>
        <v>0</v>
      </c>
      <c r="J6" s="9">
        <f>'[1]Leg 2 - RallySafe Times'!S5</f>
        <v>6.9388939039072284E-17</v>
      </c>
      <c r="K6" s="9">
        <f>'[1]Leg 2 - RallySafe Times'!W5</f>
        <v>2.7322916666666752E-2</v>
      </c>
      <c r="L6" s="9">
        <f>'[1]Leg 2 - RallySafe Times'!AB5</f>
        <v>0</v>
      </c>
      <c r="M6" s="9">
        <f>'[1]Leg 2 - RallySafe Times'!AF5</f>
        <v>2.475000000000005E-2</v>
      </c>
      <c r="N6" s="9">
        <f>'[1]Leg 2 - RallySafe Times'!AK5</f>
        <v>0</v>
      </c>
      <c r="O6" s="9">
        <f>'[1]Leg 2 - RallySafe Times'!AO5</f>
        <v>3.1075231481481391E-2</v>
      </c>
      <c r="P6" s="9">
        <f>'[1]Leg 2 - RallySafe Times'!AT5</f>
        <v>0</v>
      </c>
      <c r="Q6" s="9">
        <v>0</v>
      </c>
      <c r="R6" s="9">
        <v>0</v>
      </c>
      <c r="S6" s="9">
        <f>'[1]Leg 2 - Penalties'!V3</f>
        <v>0</v>
      </c>
      <c r="T6" s="10">
        <f>'[1]Leg 2 - RallySafe Times'!BD5</f>
        <v>3</v>
      </c>
      <c r="U6" s="11">
        <f t="shared" si="0"/>
        <v>8.3148148148148263E-2</v>
      </c>
      <c r="V6" s="12">
        <f t="shared" si="1"/>
        <v>4.1099537037037059E-3</v>
      </c>
      <c r="W6" s="12">
        <f t="shared" si="2"/>
        <v>8.2638888888889039E-4</v>
      </c>
      <c r="X6" s="13" t="str">
        <f>'[1]Leg 2 - RallySafe Times'!BC8</f>
        <v>Y</v>
      </c>
      <c r="Y6" s="14">
        <v>5</v>
      </c>
      <c r="Z6" s="15">
        <f t="shared" si="3"/>
        <v>0.33819444444444446</v>
      </c>
    </row>
    <row r="7" spans="1:26" x14ac:dyDescent="0.25">
      <c r="A7" s="7">
        <f>+[1]Competitor!A7</f>
        <v>305</v>
      </c>
      <c r="B7" s="7" t="str">
        <f>[1]Competitor!B7</f>
        <v>A 4</v>
      </c>
      <c r="C7" s="8" t="str">
        <f>+[1]Competitor!H7</f>
        <v>Jason</v>
      </c>
      <c r="D7" s="8" t="str">
        <f>+[1]Competitor!I7</f>
        <v>Noonan</v>
      </c>
      <c r="E7" s="8" t="str">
        <f>+[1]Competitor!J7</f>
        <v>Sam</v>
      </c>
      <c r="F7" s="8" t="str">
        <f>+[1]Competitor!K7</f>
        <v>Sapuppo</v>
      </c>
      <c r="G7" s="7"/>
      <c r="H7" s="9">
        <f>'[1]Leg 2 - RallySafe Times'!J9</f>
        <v>0</v>
      </c>
      <c r="I7" s="9">
        <f>'[1]Leg 2 - RallySafe Times'!N9</f>
        <v>0</v>
      </c>
      <c r="J7" s="9">
        <f>'[1]Leg 2 - RallySafe Times'!S9</f>
        <v>6.9388939039072284E-17</v>
      </c>
      <c r="K7" s="9">
        <f>'[1]Leg 2 - RallySafe Times'!W9</f>
        <v>2.9229166666666639E-2</v>
      </c>
      <c r="L7" s="9">
        <f>'[1]Leg 2 - RallySafe Times'!AB9</f>
        <v>0</v>
      </c>
      <c r="M7" s="9">
        <f>'[1]Leg 2 - RallySafe Times'!AF9</f>
        <v>2.4528935185185174E-2</v>
      </c>
      <c r="N7" s="9">
        <f>'[1]Leg 2 - RallySafe Times'!AK9</f>
        <v>0</v>
      </c>
      <c r="O7" s="9">
        <f>'[1]Leg 2 - RallySafe Times'!AO9</f>
        <v>3.2565972222222239E-2</v>
      </c>
      <c r="P7" s="9">
        <f>'[1]Leg 2 - RallySafe Times'!AT9</f>
        <v>0</v>
      </c>
      <c r="Q7" s="9">
        <v>0</v>
      </c>
      <c r="R7" s="9">
        <v>0</v>
      </c>
      <c r="S7" s="9">
        <f>'[1]Leg 2 - Penalties'!V7</f>
        <v>0</v>
      </c>
      <c r="T7" s="10">
        <f>'[1]Leg 2 - RallySafe Times'!BD9</f>
        <v>3</v>
      </c>
      <c r="U7" s="11">
        <f t="shared" si="0"/>
        <v>8.6324074074074122E-2</v>
      </c>
      <c r="V7" s="12">
        <f t="shared" si="1"/>
        <v>7.2858796296295658E-3</v>
      </c>
      <c r="W7" s="12">
        <f t="shared" si="2"/>
        <v>3.1759259259258599E-3</v>
      </c>
      <c r="X7" s="13" t="str">
        <f>'[1]Leg 2 - RallySafe Times'!BC9</f>
        <v>N</v>
      </c>
      <c r="Y7" s="14">
        <v>6</v>
      </c>
      <c r="Z7" s="15">
        <f t="shared" si="3"/>
        <v>0.33819444444444446</v>
      </c>
    </row>
    <row r="8" spans="1:26" x14ac:dyDescent="0.25">
      <c r="A8" s="7">
        <f>+[1]Competitor!A21</f>
        <v>319</v>
      </c>
      <c r="B8" s="7" t="str">
        <f>[1]Competitor!B21</f>
        <v>A 6</v>
      </c>
      <c r="C8" s="8" t="str">
        <f>+[1]Competitor!H21</f>
        <v>Graham</v>
      </c>
      <c r="D8" s="8" t="str">
        <f>+[1]Competitor!I21</f>
        <v>Colbran</v>
      </c>
      <c r="E8" s="8" t="str">
        <f>+[1]Competitor!J21</f>
        <v>Paul</v>
      </c>
      <c r="F8" s="8" t="str">
        <f>+[1]Competitor!K21</f>
        <v>Campion</v>
      </c>
      <c r="G8" s="7"/>
      <c r="H8" s="9">
        <f>'[1]Leg 2 - RallySafe Times'!J23</f>
        <v>0</v>
      </c>
      <c r="I8" s="9">
        <f>'[1]Leg 2 - RallySafe Times'!N23</f>
        <v>0</v>
      </c>
      <c r="J8" s="9">
        <f>'[1]Leg 2 - RallySafe Times'!S23</f>
        <v>6.9388939039072284E-17</v>
      </c>
      <c r="K8" s="9">
        <f>'[1]Leg 2 - RallySafe Times'!W23</f>
        <v>2.9365740740740776E-2</v>
      </c>
      <c r="L8" s="9">
        <f>'[1]Leg 2 - RallySafe Times'!AB23</f>
        <v>0</v>
      </c>
      <c r="M8" s="9">
        <f>'[1]Leg 2 - RallySafe Times'!AF23</f>
        <v>2.4943287037037076E-2</v>
      </c>
      <c r="N8" s="9">
        <f>'[1]Leg 2 - RallySafe Times'!AK23</f>
        <v>0</v>
      </c>
      <c r="O8" s="9">
        <f>'[1]Leg 2 - RallySafe Times'!AO23</f>
        <v>3.3119212962962941E-2</v>
      </c>
      <c r="P8" s="9">
        <f>'[1]Leg 2 - RallySafe Times'!AT23</f>
        <v>0</v>
      </c>
      <c r="Q8" s="9">
        <v>0</v>
      </c>
      <c r="R8" s="9">
        <v>0</v>
      </c>
      <c r="S8" s="9">
        <f>'[1]Leg 2 - Penalties'!V21</f>
        <v>0</v>
      </c>
      <c r="T8" s="10">
        <f>'[1]Leg 2 - RallySafe Times'!BD23</f>
        <v>3</v>
      </c>
      <c r="U8" s="11">
        <f t="shared" si="0"/>
        <v>8.7428240740740862E-2</v>
      </c>
      <c r="V8" s="12">
        <f t="shared" si="1"/>
        <v>8.3900462962963052E-3</v>
      </c>
      <c r="W8" s="12">
        <f t="shared" si="2"/>
        <v>1.1041666666667393E-3</v>
      </c>
      <c r="X8" s="13" t="str">
        <f>'[1]Leg 2 - RallySafe Times'!BC10</f>
        <v>N</v>
      </c>
      <c r="Y8" s="14">
        <v>7</v>
      </c>
      <c r="Z8" s="15">
        <f t="shared" si="3"/>
        <v>0.33819444444444446</v>
      </c>
    </row>
    <row r="9" spans="1:26" x14ac:dyDescent="0.25">
      <c r="A9" s="7">
        <f>+[1]Competitor!A4</f>
        <v>302</v>
      </c>
      <c r="B9" s="7" t="str">
        <f>[1]Competitor!B4</f>
        <v>A 4</v>
      </c>
      <c r="C9" s="8" t="str">
        <f>+[1]Competitor!H4</f>
        <v>John</v>
      </c>
      <c r="D9" s="8" t="str">
        <f>+[1]Competitor!I4</f>
        <v>Hederics</v>
      </c>
      <c r="E9" s="8" t="str">
        <f>+[1]Competitor!J4</f>
        <v>John</v>
      </c>
      <c r="F9" s="8" t="str">
        <f>+[1]Competitor!K4</f>
        <v>Williams</v>
      </c>
      <c r="G9" s="7"/>
      <c r="H9" s="9">
        <f>'[1]Leg 2 - RallySafe Times'!J6</f>
        <v>0</v>
      </c>
      <c r="I9" s="9">
        <f>'[1]Leg 2 - RallySafe Times'!N6</f>
        <v>0</v>
      </c>
      <c r="J9" s="9">
        <f>'[1]Leg 2 - RallySafe Times'!S6</f>
        <v>6.9388939039072284E-17</v>
      </c>
      <c r="K9" s="9">
        <f>'[1]Leg 2 - RallySafe Times'!W6</f>
        <v>4.0768518518518482E-2</v>
      </c>
      <c r="L9" s="9">
        <f>'[1]Leg 2 - RallySafe Times'!AB6</f>
        <v>0</v>
      </c>
      <c r="M9" s="9">
        <f>'[1]Leg 2 - RallySafe Times'!AF6</f>
        <v>2.3504629629629625E-2</v>
      </c>
      <c r="N9" s="9">
        <f>'[1]Leg 2 - RallySafe Times'!AK6</f>
        <v>0</v>
      </c>
      <c r="O9" s="9">
        <f>'[1]Leg 2 - RallySafe Times'!AO6</f>
        <v>2.3783564814814806E-2</v>
      </c>
      <c r="P9" s="9">
        <f>'[1]Leg 2 - RallySafe Times'!AT6</f>
        <v>0</v>
      </c>
      <c r="Q9" s="9">
        <v>0</v>
      </c>
      <c r="R9" s="9">
        <v>0</v>
      </c>
      <c r="S9" s="9">
        <f>'[1]Leg 2 - Penalties'!V4</f>
        <v>0</v>
      </c>
      <c r="T9" s="10">
        <f>'[1]Leg 2 - RallySafe Times'!BD6</f>
        <v>3</v>
      </c>
      <c r="U9" s="11">
        <f t="shared" si="0"/>
        <v>8.8056712962962982E-2</v>
      </c>
      <c r="V9" s="12">
        <f t="shared" si="1"/>
        <v>9.0185185185184258E-3</v>
      </c>
      <c r="W9" s="12">
        <f t="shared" si="2"/>
        <v>6.2847222222212062E-4</v>
      </c>
      <c r="X9" s="13" t="str">
        <f>'[1]Leg 2 - RallySafe Times'!BC11</f>
        <v>N</v>
      </c>
      <c r="Y9" s="14">
        <v>8</v>
      </c>
      <c r="Z9" s="15">
        <f t="shared" si="3"/>
        <v>0.33819444444444446</v>
      </c>
    </row>
    <row r="10" spans="1:26" x14ac:dyDescent="0.25">
      <c r="A10" s="7">
        <f>+[1]Competitor!A19</f>
        <v>317</v>
      </c>
      <c r="B10" s="7" t="str">
        <f>[1]Competitor!B19</f>
        <v>A 6</v>
      </c>
      <c r="C10" s="8" t="str">
        <f>+[1]Competitor!H19</f>
        <v>Phil</v>
      </c>
      <c r="D10" s="8" t="str">
        <f>+[1]Competitor!I19</f>
        <v>Lovett</v>
      </c>
      <c r="E10" s="8" t="str">
        <f>+[1]Competitor!J19</f>
        <v>Robert</v>
      </c>
      <c r="F10" s="8" t="str">
        <f>+[1]Competitor!K19</f>
        <v>Blackadder</v>
      </c>
      <c r="G10" s="7"/>
      <c r="H10" s="9">
        <f>'[1]Leg 2 - RallySafe Times'!J21</f>
        <v>0</v>
      </c>
      <c r="I10" s="9">
        <f>'[1]Leg 2 - RallySafe Times'!N21</f>
        <v>0</v>
      </c>
      <c r="J10" s="9">
        <f>'[1]Leg 2 - RallySafe Times'!S21</f>
        <v>6.9388939039072284E-17</v>
      </c>
      <c r="K10" s="9">
        <f>'[1]Leg 2 - RallySafe Times'!W21</f>
        <v>2.8109953703703727E-2</v>
      </c>
      <c r="L10" s="9">
        <f>'[1]Leg 2 - RallySafe Times'!AB21</f>
        <v>0</v>
      </c>
      <c r="M10" s="9">
        <f>'[1]Leg 2 - RallySafe Times'!AF21</f>
        <v>2.4538194444444494E-2</v>
      </c>
      <c r="N10" s="9">
        <f>'[1]Leg 2 - RallySafe Times'!AK21</f>
        <v>0</v>
      </c>
      <c r="O10" s="9">
        <f>'[1]Leg 2 - RallySafe Times'!AO21</f>
        <v>3.7702546296296324E-2</v>
      </c>
      <c r="P10" s="9">
        <f>'[1]Leg 2 - RallySafe Times'!AT21</f>
        <v>0</v>
      </c>
      <c r="Q10" s="9">
        <v>0</v>
      </c>
      <c r="R10" s="9">
        <v>0</v>
      </c>
      <c r="S10" s="9">
        <f>'[1]Leg 2 - Penalties'!V19</f>
        <v>0</v>
      </c>
      <c r="T10" s="10">
        <f>'[1]Leg 2 - RallySafe Times'!BD21</f>
        <v>3</v>
      </c>
      <c r="U10" s="11">
        <f t="shared" si="0"/>
        <v>9.0350694444444615E-2</v>
      </c>
      <c r="V10" s="12">
        <f t="shared" si="1"/>
        <v>1.1312500000000059E-2</v>
      </c>
      <c r="W10" s="12">
        <f t="shared" si="2"/>
        <v>2.2939814814816328E-3</v>
      </c>
      <c r="X10" s="13" t="str">
        <f>'[1]Leg 2 - RallySafe Times'!BC12</f>
        <v>N</v>
      </c>
      <c r="Y10" s="14">
        <v>9</v>
      </c>
      <c r="Z10" s="15">
        <f t="shared" si="3"/>
        <v>0.33819444444444446</v>
      </c>
    </row>
    <row r="11" spans="1:26" x14ac:dyDescent="0.25">
      <c r="A11" s="7">
        <f>+[1]Competitor!A18</f>
        <v>316</v>
      </c>
      <c r="B11" s="7" t="str">
        <f>[1]Competitor!B18</f>
        <v>A 1.2</v>
      </c>
      <c r="C11" s="8" t="str">
        <f>+[1]Competitor!H18</f>
        <v>Josh</v>
      </c>
      <c r="D11" s="8" t="str">
        <f>+[1]Competitor!I18</f>
        <v>Wilson</v>
      </c>
      <c r="E11" s="8" t="str">
        <f>+[1]Competitor!J18</f>
        <v>Robert</v>
      </c>
      <c r="F11" s="8" t="str">
        <f>+[1]Competitor!K18</f>
        <v>Wilson</v>
      </c>
      <c r="G11" s="7"/>
      <c r="H11" s="9">
        <f>'[1]Leg 2 - RallySafe Times'!J20</f>
        <v>0</v>
      </c>
      <c r="I11" s="9">
        <f>'[1]Leg 2 - RallySafe Times'!N20</f>
        <v>0</v>
      </c>
      <c r="J11" s="9">
        <f>'[1]Leg 2 - RallySafe Times'!S20</f>
        <v>0</v>
      </c>
      <c r="K11" s="9">
        <f>'[1]Leg 2 - RallySafe Times'!W20</f>
        <v>3.1126157407407484E-2</v>
      </c>
      <c r="L11" s="9">
        <f>'[1]Leg 2 - RallySafe Times'!AB20</f>
        <v>0</v>
      </c>
      <c r="M11" s="9">
        <f>'[1]Leg 2 - RallySafe Times'!AF20</f>
        <v>2.7043981481481572E-2</v>
      </c>
      <c r="N11" s="9">
        <f>'[1]Leg 2 - RallySafe Times'!AK20</f>
        <v>3.8163916471489756E-17</v>
      </c>
      <c r="O11" s="9">
        <f>'[1]Leg 2 - RallySafe Times'!AO20</f>
        <v>3.3459490740740727E-2</v>
      </c>
      <c r="P11" s="9">
        <f>'[1]Leg 2 - RallySafe Times'!AT20</f>
        <v>0</v>
      </c>
      <c r="Q11" s="9">
        <v>0</v>
      </c>
      <c r="R11" s="9">
        <v>0</v>
      </c>
      <c r="S11" s="9">
        <f>'[1]Leg 2 - Penalties'!V18</f>
        <v>0</v>
      </c>
      <c r="T11" s="10">
        <f>'[1]Leg 2 - RallySafe Times'!BD20</f>
        <v>3</v>
      </c>
      <c r="U11" s="11">
        <f t="shared" si="0"/>
        <v>9.1629629629629825E-2</v>
      </c>
      <c r="V11" s="12">
        <f t="shared" si="1"/>
        <v>1.2591435185185268E-2</v>
      </c>
      <c r="W11" s="12">
        <f t="shared" si="2"/>
        <v>1.2789351851852093E-3</v>
      </c>
      <c r="X11" s="13" t="str">
        <f>'[1]Leg 2 - RallySafe Times'!BC13</f>
        <v>Y</v>
      </c>
      <c r="Y11" s="14">
        <v>10</v>
      </c>
      <c r="Z11" s="15">
        <f t="shared" si="3"/>
        <v>0.33819444444444446</v>
      </c>
    </row>
    <row r="12" spans="1:26" x14ac:dyDescent="0.25">
      <c r="A12" s="7">
        <f>+[1]Competitor!A15</f>
        <v>313</v>
      </c>
      <c r="B12" s="7" t="str">
        <f>[1]Competitor!B15</f>
        <v>A 5.2</v>
      </c>
      <c r="C12" s="8" t="str">
        <f>+[1]Competitor!H15</f>
        <v>Brett</v>
      </c>
      <c r="D12" s="8" t="str">
        <f>+[1]Competitor!I15</f>
        <v>Ross</v>
      </c>
      <c r="E12" s="8" t="str">
        <f>+[1]Competitor!J15</f>
        <v>Jason</v>
      </c>
      <c r="F12" s="8" t="str">
        <f>+[1]Competitor!K15</f>
        <v>Hague</v>
      </c>
      <c r="G12" s="7"/>
      <c r="H12" s="9">
        <f>'[1]Leg 2 - RallySafe Times'!J17</f>
        <v>0</v>
      </c>
      <c r="I12" s="9">
        <f>'[1]Leg 2 - RallySafe Times'!N17</f>
        <v>0</v>
      </c>
      <c r="J12" s="9">
        <f>'[1]Leg 2 - RallySafe Times'!S17</f>
        <v>0</v>
      </c>
      <c r="K12" s="9">
        <f>'[1]Leg 2 - RallySafe Times'!W17</f>
        <v>3.0697916666666603E-2</v>
      </c>
      <c r="L12" s="9">
        <f>'[1]Leg 2 - RallySafe Times'!AB17</f>
        <v>0</v>
      </c>
      <c r="M12" s="9">
        <f>'[1]Leg 2 - RallySafe Times'!AF17</f>
        <v>2.7567129629629594E-2</v>
      </c>
      <c r="N12" s="9">
        <f>'[1]Leg 2 - RallySafe Times'!AK17</f>
        <v>3.8163916471489756E-17</v>
      </c>
      <c r="O12" s="9">
        <f>'[1]Leg 2 - RallySafe Times'!AO17</f>
        <v>3.3509259259259294E-2</v>
      </c>
      <c r="P12" s="9">
        <f>'[1]Leg 2 - RallySafe Times'!AT17</f>
        <v>0</v>
      </c>
      <c r="Q12" s="9">
        <v>0</v>
      </c>
      <c r="R12" s="9">
        <v>0</v>
      </c>
      <c r="S12" s="9">
        <f>'[1]Leg 2 - Penalties'!V15</f>
        <v>0</v>
      </c>
      <c r="T12" s="10">
        <f>'[1]Leg 2 - RallySafe Times'!BD17</f>
        <v>3</v>
      </c>
      <c r="U12" s="11">
        <f t="shared" si="0"/>
        <v>9.1774305555555533E-2</v>
      </c>
      <c r="V12" s="12">
        <f t="shared" si="1"/>
        <v>1.2736111111110976E-2</v>
      </c>
      <c r="W12" s="12">
        <f t="shared" si="2"/>
        <v>1.4467592592570799E-4</v>
      </c>
      <c r="X12" s="13" t="str">
        <f>'[1]Leg 2 - RallySafe Times'!BC14</f>
        <v>N</v>
      </c>
      <c r="Y12" s="14">
        <v>11</v>
      </c>
      <c r="Z12" s="15">
        <f t="shared" si="3"/>
        <v>0.33819444444444446</v>
      </c>
    </row>
    <row r="13" spans="1:26" x14ac:dyDescent="0.25">
      <c r="A13" s="7">
        <f>+[1]Competitor!A12</f>
        <v>310</v>
      </c>
      <c r="B13" s="7" t="str">
        <f>[1]Competitor!B12</f>
        <v>A 1.3</v>
      </c>
      <c r="C13" s="8" t="str">
        <f>+[1]Competitor!H12</f>
        <v>Luke</v>
      </c>
      <c r="D13" s="8" t="str">
        <f>+[1]Competitor!I12</f>
        <v>Olholm</v>
      </c>
      <c r="E13" s="8" t="str">
        <f>+[1]Competitor!J12</f>
        <v>Gordon</v>
      </c>
      <c r="F13" s="8" t="str">
        <f>+[1]Competitor!K12</f>
        <v>Trigg</v>
      </c>
      <c r="G13" s="7"/>
      <c r="H13" s="9">
        <f>'[1]Leg 2 - RallySafe Times'!J14</f>
        <v>0</v>
      </c>
      <c r="I13" s="9">
        <f>'[1]Leg 2 - RallySafe Times'!N14</f>
        <v>0</v>
      </c>
      <c r="J13" s="9">
        <f>'[1]Leg 2 - RallySafe Times'!S14</f>
        <v>0</v>
      </c>
      <c r="K13" s="9">
        <f>'[1]Leg 2 - RallySafe Times'!W14</f>
        <v>3.1268518518518473E-2</v>
      </c>
      <c r="L13" s="9">
        <f>'[1]Leg 2 - RallySafe Times'!AB14</f>
        <v>0</v>
      </c>
      <c r="M13" s="9">
        <f>'[1]Leg 2 - RallySafe Times'!AF14</f>
        <v>2.865393518518522E-2</v>
      </c>
      <c r="N13" s="9">
        <f>'[1]Leg 2 - RallySafe Times'!AK14</f>
        <v>3.8163916471489756E-17</v>
      </c>
      <c r="O13" s="9">
        <f>'[1]Leg 2 - RallySafe Times'!AO14</f>
        <v>3.4517361111111144E-2</v>
      </c>
      <c r="P13" s="9">
        <f>'[1]Leg 2 - RallySafe Times'!AT14</f>
        <v>0</v>
      </c>
      <c r="Q13" s="9">
        <v>0</v>
      </c>
      <c r="R13" s="9">
        <v>0</v>
      </c>
      <c r="S13" s="9">
        <f>'[1]Leg 2 - Penalties'!V12</f>
        <v>0</v>
      </c>
      <c r="T13" s="10">
        <f>'[1]Leg 2 - RallySafe Times'!BD14</f>
        <v>3</v>
      </c>
      <c r="U13" s="11">
        <f t="shared" si="0"/>
        <v>9.4439814814814879E-2</v>
      </c>
      <c r="V13" s="12">
        <f t="shared" si="1"/>
        <v>1.5401620370370322E-2</v>
      </c>
      <c r="W13" s="12">
        <f t="shared" si="2"/>
        <v>2.6655092592593466E-3</v>
      </c>
      <c r="X13" s="13" t="str">
        <f>'[1]Leg 2 - RallySafe Times'!BC15</f>
        <v>N</v>
      </c>
      <c r="Y13" s="14">
        <v>12</v>
      </c>
      <c r="Z13" s="15">
        <f t="shared" si="3"/>
        <v>0.33819444444444446</v>
      </c>
    </row>
    <row r="14" spans="1:26" x14ac:dyDescent="0.25">
      <c r="A14" s="7">
        <f>+[1]Competitor!A14</f>
        <v>312</v>
      </c>
      <c r="B14" s="7" t="str">
        <f>[1]Competitor!B14</f>
        <v>A 3.4</v>
      </c>
      <c r="C14" s="8" t="str">
        <f>+[1]Competitor!H14</f>
        <v>Richard</v>
      </c>
      <c r="D14" s="8" t="str">
        <f>+[1]Competitor!I14</f>
        <v>McNay</v>
      </c>
      <c r="E14" s="8" t="str">
        <f>+[1]Competitor!J14</f>
        <v>Aaron</v>
      </c>
      <c r="F14" s="8" t="str">
        <f>+[1]Competitor!K14</f>
        <v>Blacksell</v>
      </c>
      <c r="G14" s="7"/>
      <c r="H14" s="9">
        <f>'[1]Leg 2 - RallySafe Times'!J16</f>
        <v>0</v>
      </c>
      <c r="I14" s="9">
        <f>'[1]Leg 2 - RallySafe Times'!N16</f>
        <v>0</v>
      </c>
      <c r="J14" s="9">
        <f>'[1]Leg 2 - RallySafe Times'!S16</f>
        <v>0</v>
      </c>
      <c r="K14" s="9">
        <f>'[1]Leg 2 - RallySafe Times'!W16</f>
        <v>3.6112268518518398E-2</v>
      </c>
      <c r="L14" s="9">
        <f>'[1]Leg 2 - RallySafe Times'!AB16</f>
        <v>0</v>
      </c>
      <c r="M14" s="9">
        <f>'[1]Leg 2 - RallySafe Times'!AF16</f>
        <v>2.5706018518518503E-2</v>
      </c>
      <c r="N14" s="9">
        <f>'[1]Leg 2 - RallySafe Times'!AK16</f>
        <v>3.8163916471489756E-17</v>
      </c>
      <c r="O14" s="9">
        <f>'[1]Leg 2 - RallySafe Times'!AO16</f>
        <v>3.8103009259259357E-2</v>
      </c>
      <c r="P14" s="9">
        <f>'[1]Leg 2 - RallySafe Times'!AT16</f>
        <v>0</v>
      </c>
      <c r="Q14" s="9">
        <v>0</v>
      </c>
      <c r="R14" s="9">
        <v>0</v>
      </c>
      <c r="S14" s="9">
        <f>'[1]Leg 2 - Penalties'!V14</f>
        <v>0</v>
      </c>
      <c r="T14" s="10">
        <f>'[1]Leg 2 - RallySafe Times'!BD16</f>
        <v>3</v>
      </c>
      <c r="U14" s="11">
        <f t="shared" si="0"/>
        <v>9.99212962962963E-2</v>
      </c>
      <c r="V14" s="12">
        <f t="shared" si="1"/>
        <v>2.0883101851851743E-2</v>
      </c>
      <c r="W14" s="12">
        <f t="shared" si="2"/>
        <v>5.4814814814814206E-3</v>
      </c>
      <c r="X14" s="13" t="str">
        <f>'[1]Leg 2 - RallySafe Times'!BC16</f>
        <v>N</v>
      </c>
      <c r="Y14" s="14">
        <v>13</v>
      </c>
      <c r="Z14" s="15">
        <f t="shared" si="3"/>
        <v>0.33819444444444446</v>
      </c>
    </row>
    <row r="15" spans="1:26" x14ac:dyDescent="0.25">
      <c r="A15" s="7">
        <f>+[1]Competitor!A20</f>
        <v>318</v>
      </c>
      <c r="B15" s="7" t="str">
        <f>[1]Competitor!B20</f>
        <v>A 6</v>
      </c>
      <c r="C15" s="8" t="str">
        <f>+[1]Competitor!H20</f>
        <v>Jason</v>
      </c>
      <c r="D15" s="8" t="str">
        <f>+[1]Competitor!I20</f>
        <v>O'Brien</v>
      </c>
      <c r="E15" s="8" t="str">
        <f>+[1]Competitor!J20</f>
        <v>Richard</v>
      </c>
      <c r="F15" s="8" t="str">
        <f>+[1]Competitor!K20</f>
        <v>Swane</v>
      </c>
      <c r="G15" s="7"/>
      <c r="H15" s="9">
        <f>'[1]Leg 2 - RallySafe Times'!J22</f>
        <v>0</v>
      </c>
      <c r="I15" s="9">
        <f>'[1]Leg 2 - RallySafe Times'!N22</f>
        <v>0</v>
      </c>
      <c r="J15" s="9">
        <f>'[1]Leg 2 - RallySafe Times'!S22</f>
        <v>0</v>
      </c>
      <c r="K15" s="9">
        <f>'[1]Leg 2 - RallySafe Times'!W22</f>
        <v>3.3256944444444325E-2</v>
      </c>
      <c r="L15" s="9">
        <f>'[1]Leg 2 - RallySafe Times'!AB22</f>
        <v>0</v>
      </c>
      <c r="M15" s="9">
        <f>'[1]Leg 2 - RallySafe Times'!AF22</f>
        <v>2.9908564814814853E-2</v>
      </c>
      <c r="N15" s="9">
        <f>'[1]Leg 2 - RallySafe Times'!AK22</f>
        <v>3.8163916471489756E-17</v>
      </c>
      <c r="O15" s="9">
        <f>'[1]Leg 2 - RallySafe Times'!AO22</f>
        <v>3.7407407407407334E-2</v>
      </c>
      <c r="P15" s="9">
        <f>'[1]Leg 2 - RallySafe Times'!AT22</f>
        <v>0</v>
      </c>
      <c r="Q15" s="9">
        <v>0</v>
      </c>
      <c r="R15" s="9">
        <v>0</v>
      </c>
      <c r="S15" s="9">
        <f>'[1]Leg 2 - Penalties'!V20</f>
        <v>0</v>
      </c>
      <c r="T15" s="10">
        <f>'[1]Leg 2 - RallySafe Times'!BD22</f>
        <v>3</v>
      </c>
      <c r="U15" s="11">
        <f t="shared" si="0"/>
        <v>0.10057291666666655</v>
      </c>
      <c r="V15" s="12">
        <f t="shared" si="1"/>
        <v>2.1534722222221997E-2</v>
      </c>
      <c r="W15" s="12">
        <f t="shared" si="2"/>
        <v>6.5162037037025389E-4</v>
      </c>
      <c r="X15" s="13" t="str">
        <f>'[1]Leg 2 - RallySafe Times'!BC17</f>
        <v>N</v>
      </c>
      <c r="Y15" s="14">
        <v>14</v>
      </c>
      <c r="Z15" s="15">
        <f t="shared" si="3"/>
        <v>0.33819444444444446</v>
      </c>
    </row>
    <row r="16" spans="1:26" x14ac:dyDescent="0.25">
      <c r="A16" s="7">
        <f>+[1]Competitor!A17</f>
        <v>315</v>
      </c>
      <c r="B16" s="7" t="str">
        <f>[1]Competitor!B17</f>
        <v>A 1.3</v>
      </c>
      <c r="C16" s="8" t="str">
        <f>+[1]Competitor!H17</f>
        <v>Simon</v>
      </c>
      <c r="D16" s="8" t="str">
        <f>+[1]Competitor!I17</f>
        <v>Knowles</v>
      </c>
      <c r="E16" s="8" t="str">
        <f>+[1]Competitor!J17</f>
        <v>Margot</v>
      </c>
      <c r="F16" s="8" t="str">
        <f>+[1]Competitor!K17</f>
        <v>Knowles</v>
      </c>
      <c r="G16" s="7"/>
      <c r="H16" s="9">
        <f>'[1]Leg 2 - RallySafe Times'!J19</f>
        <v>0</v>
      </c>
      <c r="I16" s="9">
        <f>'[1]Leg 2 - RallySafe Times'!N19</f>
        <v>0</v>
      </c>
      <c r="J16" s="9">
        <f>'[1]Leg 2 - RallySafe Times'!S19</f>
        <v>0</v>
      </c>
      <c r="K16" s="9">
        <f>'[1]Leg 2 - RallySafe Times'!W19</f>
        <v>3.5140046296296246E-2</v>
      </c>
      <c r="L16" s="9">
        <f>'[1]Leg 2 - RallySafe Times'!AB19</f>
        <v>0</v>
      </c>
      <c r="M16" s="9">
        <f>'[1]Leg 2 - RallySafe Times'!AF19</f>
        <v>3.1046296296296294E-2</v>
      </c>
      <c r="N16" s="9">
        <f>'[1]Leg 2 - RallySafe Times'!AK19</f>
        <v>0</v>
      </c>
      <c r="O16" s="9">
        <f>'[1]Leg 2 - RallySafe Times'!AO19</f>
        <v>3.6813657407407496E-2</v>
      </c>
      <c r="P16" s="9">
        <f>'[1]Leg 2 - RallySafe Times'!AT19</f>
        <v>0</v>
      </c>
      <c r="Q16" s="9">
        <v>0</v>
      </c>
      <c r="R16" s="9">
        <v>0</v>
      </c>
      <c r="S16" s="9">
        <f>'[1]Leg 2 - Penalties'!V17</f>
        <v>0</v>
      </c>
      <c r="T16" s="10">
        <f>'[1]Leg 2 - RallySafe Times'!BD19</f>
        <v>3</v>
      </c>
      <c r="U16" s="11">
        <f t="shared" si="0"/>
        <v>0.10300000000000004</v>
      </c>
      <c r="V16" s="12">
        <f t="shared" si="1"/>
        <v>2.3961805555555479E-2</v>
      </c>
      <c r="W16" s="12">
        <f t="shared" si="2"/>
        <v>2.4270833333334824E-3</v>
      </c>
      <c r="X16" s="13" t="str">
        <f>'[1]Leg 2 - RallySafe Times'!BC18</f>
        <v>Y</v>
      </c>
      <c r="Y16" s="14">
        <v>15</v>
      </c>
      <c r="Z16" s="15">
        <f t="shared" si="3"/>
        <v>0.33819444444444446</v>
      </c>
    </row>
    <row r="17" spans="1:26" x14ac:dyDescent="0.25">
      <c r="A17" s="7">
        <f>+[1]Competitor!A10</f>
        <v>308</v>
      </c>
      <c r="B17" s="7" t="str">
        <f>[1]Competitor!B10</f>
        <v>A 5.2</v>
      </c>
      <c r="C17" s="8" t="str">
        <f>+[1]Competitor!H10</f>
        <v>Les</v>
      </c>
      <c r="D17" s="8" t="str">
        <f>+[1]Competitor!I10</f>
        <v>Walkden</v>
      </c>
      <c r="E17" s="8" t="str">
        <f>+[1]Competitor!J10</f>
        <v>Linda</v>
      </c>
      <c r="F17" s="8" t="str">
        <f>+[1]Competitor!K10</f>
        <v>Long</v>
      </c>
      <c r="G17" s="7"/>
      <c r="H17" s="9">
        <f>'[1]Leg 2 - RallySafe Times'!J12</f>
        <v>0</v>
      </c>
      <c r="I17" s="9">
        <f>'[1]Leg 2 - RallySafe Times'!N12</f>
        <v>0</v>
      </c>
      <c r="J17" s="9">
        <f>'[1]Leg 2 - RallySafe Times'!S12</f>
        <v>8.3333333333333329E-2</v>
      </c>
      <c r="K17" s="9">
        <f>'[1]Leg 2 - RallySafe Times'!W12</f>
        <v>0</v>
      </c>
      <c r="L17" s="9">
        <f>'[1]Leg 2 - RallySafe Times'!AB12</f>
        <v>0.18055555555555555</v>
      </c>
      <c r="M17" s="9">
        <f>'[1]Leg 2 - RallySafe Times'!AF12</f>
        <v>0</v>
      </c>
      <c r="N17" s="9">
        <f>'[1]Leg 2 - RallySafe Times'!AK12</f>
        <v>4.1666666666666664E-2</v>
      </c>
      <c r="O17" s="9">
        <f>'[1]Leg 2 - RallySafe Times'!AO12</f>
        <v>0</v>
      </c>
      <c r="P17" s="9">
        <f>'[1]Leg 2 - RallySafe Times'!AT12</f>
        <v>0.125</v>
      </c>
      <c r="Q17" s="9">
        <v>0</v>
      </c>
      <c r="R17" s="9">
        <v>0</v>
      </c>
      <c r="S17" s="9">
        <f>'[1]Leg 2 - Penalties'!V10</f>
        <v>0</v>
      </c>
      <c r="T17" s="10">
        <f>'[1]Leg 2 - RallySafe Times'!BD12</f>
        <v>3</v>
      </c>
      <c r="U17" s="11">
        <f t="shared" si="0"/>
        <v>0.43055555555555558</v>
      </c>
      <c r="V17" s="12">
        <f t="shared" si="1"/>
        <v>0.35151736111111104</v>
      </c>
      <c r="W17" s="12">
        <f t="shared" si="2"/>
        <v>0.32755555555555554</v>
      </c>
      <c r="X17" s="13" t="str">
        <f>'[1]Leg 2 - RallySafe Times'!BC19</f>
        <v>N</v>
      </c>
      <c r="Y17" s="14">
        <v>16</v>
      </c>
      <c r="Z17" s="15">
        <f t="shared" si="3"/>
        <v>0.33819444444444446</v>
      </c>
    </row>
    <row r="18" spans="1:26" x14ac:dyDescent="0.25">
      <c r="A18" s="7">
        <f>+[1]Competitor!A13</f>
        <v>311</v>
      </c>
      <c r="B18" s="7" t="str">
        <f>[1]Competitor!B13</f>
        <v>A 1.3</v>
      </c>
      <c r="C18" s="8" t="str">
        <f>+[1]Competitor!H13</f>
        <v>Reg</v>
      </c>
      <c r="D18" s="8" t="str">
        <f>+[1]Competitor!I13</f>
        <v>Owen</v>
      </c>
      <c r="E18" s="8" t="str">
        <f>+[1]Competitor!J13</f>
        <v>Russell</v>
      </c>
      <c r="F18" s="8" t="str">
        <f>+[1]Competitor!K13</f>
        <v>Cairns</v>
      </c>
      <c r="G18" s="7"/>
      <c r="H18" s="9">
        <f>'[1]Leg 2 - RallySafe Times'!J15</f>
        <v>0</v>
      </c>
      <c r="I18" s="9">
        <f>'[1]Leg 2 - RallySafe Times'!N15</f>
        <v>0</v>
      </c>
      <c r="J18" s="9">
        <f>'[1]Leg 2 - RallySafe Times'!S15</f>
        <v>8.3333333333333329E-2</v>
      </c>
      <c r="K18" s="9">
        <f>'[1]Leg 2 - RallySafe Times'!W15</f>
        <v>0</v>
      </c>
      <c r="L18" s="9">
        <f>'[1]Leg 2 - RallySafe Times'!AB15</f>
        <v>0.18055555555555555</v>
      </c>
      <c r="M18" s="9">
        <f>'[1]Leg 2 - RallySafe Times'!AF15</f>
        <v>0</v>
      </c>
      <c r="N18" s="9">
        <f>'[1]Leg 2 - RallySafe Times'!AK15</f>
        <v>4.1666666666666664E-2</v>
      </c>
      <c r="O18" s="9">
        <f>'[1]Leg 2 - RallySafe Times'!AO15</f>
        <v>0</v>
      </c>
      <c r="P18" s="9">
        <f>'[1]Leg 2 - RallySafe Times'!AT15</f>
        <v>0.125</v>
      </c>
      <c r="Q18" s="9">
        <v>0</v>
      </c>
      <c r="R18" s="9">
        <v>0</v>
      </c>
      <c r="S18" s="9">
        <f>'[1]Leg 2 - Penalties'!V13</f>
        <v>0</v>
      </c>
      <c r="T18" s="10">
        <f>'[1]Leg 2 - RallySafe Times'!BD15</f>
        <v>3</v>
      </c>
      <c r="U18" s="11">
        <f t="shared" si="0"/>
        <v>0.43055555555555558</v>
      </c>
      <c r="V18" s="12">
        <f t="shared" si="1"/>
        <v>0.35151736111111104</v>
      </c>
      <c r="W18" s="12">
        <f t="shared" si="2"/>
        <v>0</v>
      </c>
      <c r="X18" s="13" t="str">
        <f>'[1]Leg 2 - RallySafe Times'!BC20</f>
        <v>N</v>
      </c>
      <c r="Y18" s="14">
        <v>17</v>
      </c>
      <c r="Z18" s="15">
        <f t="shared" si="3"/>
        <v>0.33819444444444446</v>
      </c>
    </row>
    <row r="19" spans="1:26" x14ac:dyDescent="0.25">
      <c r="A19" s="7">
        <f>+[1]Competitor!A6</f>
        <v>304</v>
      </c>
      <c r="B19" s="7" t="str">
        <f>[1]Competitor!B6</f>
        <v>A 5.2</v>
      </c>
      <c r="C19" s="8" t="str">
        <f>+[1]Competitor!H6</f>
        <v>Warren</v>
      </c>
      <c r="D19" s="8" t="str">
        <f>+[1]Competitor!I6</f>
        <v>Denham</v>
      </c>
      <c r="E19" s="8" t="str">
        <f>+[1]Competitor!J6</f>
        <v>Arron</v>
      </c>
      <c r="F19" s="8" t="str">
        <f>+[1]Competitor!K6</f>
        <v>Topliff</v>
      </c>
      <c r="G19" s="7"/>
      <c r="H19" s="9">
        <f>'[1]Leg 2 - RallySafe Times'!J8</f>
        <v>0</v>
      </c>
      <c r="I19" s="9">
        <f>'[1]Leg 2 - RallySafe Times'!N8</f>
        <v>0</v>
      </c>
      <c r="J19" s="9">
        <f>'[1]Leg 2 - RallySafe Times'!S8</f>
        <v>6.9388939039072284E-17</v>
      </c>
      <c r="K19" s="9">
        <f>'[1]Leg 2 - RallySafe Times'!W8</f>
        <v>2.7916666666666701E-2</v>
      </c>
      <c r="L19" s="9">
        <f>'[1]Leg 2 - RallySafe Times'!AB8</f>
        <v>0</v>
      </c>
      <c r="M19" s="9">
        <f>'[1]Leg 2 - RallySafe Times'!AF8</f>
        <v>2.6758101851851901E-2</v>
      </c>
      <c r="N19" s="9">
        <f>'[1]Leg 2 - RallySafe Times'!AK8</f>
        <v>2.0833333333333297E-2</v>
      </c>
      <c r="O19" s="9">
        <f>'[1]Leg 2 - RallySafe Times'!AO8</f>
        <v>7.638888888888884E-2</v>
      </c>
      <c r="P19" s="9">
        <f>'[1]Leg 2 - RallySafe Times'!AT8</f>
        <v>6.25E-2</v>
      </c>
      <c r="Q19" s="9">
        <v>0</v>
      </c>
      <c r="R19" s="9">
        <v>0</v>
      </c>
      <c r="S19" s="9">
        <f>'[1]Leg 2 - Penalties'!V6</f>
        <v>0</v>
      </c>
      <c r="T19" s="10">
        <f>'[1]Leg 2 - RallySafe Times'!BD8</f>
        <v>2</v>
      </c>
      <c r="U19" s="11">
        <f t="shared" si="0"/>
        <v>0.21439699074074081</v>
      </c>
      <c r="V19" s="12">
        <f t="shared" si="1"/>
        <v>0.13535879629629627</v>
      </c>
      <c r="W19" s="12">
        <f t="shared" si="2"/>
        <v>-0.21615856481481477</v>
      </c>
      <c r="X19" s="13" t="str">
        <f>'[1]Leg 2 - RallySafe Times'!BC21</f>
        <v>N</v>
      </c>
      <c r="Y19" s="14">
        <v>18</v>
      </c>
      <c r="Z19" s="15">
        <f t="shared" si="3"/>
        <v>0.33819444444444446</v>
      </c>
    </row>
    <row r="20" spans="1:26" x14ac:dyDescent="0.25">
      <c r="A20" s="7">
        <f>+[1]Competitor!A22</f>
        <v>320</v>
      </c>
      <c r="B20" s="7" t="str">
        <f>[1]Competitor!B22</f>
        <v>PRC</v>
      </c>
      <c r="C20" s="8" t="str">
        <f>+[1]Competitor!H22</f>
        <v>Michael</v>
      </c>
      <c r="D20" s="8" t="str">
        <f>+[1]Competitor!I22</f>
        <v>Sawyer</v>
      </c>
      <c r="E20" s="8" t="str">
        <f>+[1]Competitor!J22</f>
        <v>Andrew</v>
      </c>
      <c r="F20" s="8" t="str">
        <f>+[1]Competitor!K22</f>
        <v>Sawyer</v>
      </c>
      <c r="G20" s="7"/>
      <c r="H20" s="9">
        <f>'[1]Leg 2 - RallySafe Times'!J24</f>
        <v>0</v>
      </c>
      <c r="I20" s="9">
        <f>'[1]Leg 2 - RallySafe Times'!N24</f>
        <v>0</v>
      </c>
      <c r="J20" s="9">
        <f>'[1]Leg 2 - RallySafe Times'!S24</f>
        <v>0</v>
      </c>
      <c r="K20" s="9">
        <f>'[1]Leg 2 - RallySafe Times'!W24</f>
        <v>2.8810185185185133E-2</v>
      </c>
      <c r="L20" s="9">
        <f>'[1]Leg 2 - RallySafe Times'!AB24</f>
        <v>0</v>
      </c>
      <c r="M20" s="9">
        <f>'[1]Leg 2 - RallySafe Times'!AF24</f>
        <v>2.6311342592592601E-2</v>
      </c>
      <c r="N20" s="9">
        <f>'[1]Leg 2 - RallySafe Times'!AK24</f>
        <v>2.0833333333333297E-2</v>
      </c>
      <c r="O20" s="9">
        <f>'[1]Leg 2 - RallySafe Times'!AO24</f>
        <v>7.6388888888888951E-2</v>
      </c>
      <c r="P20" s="9">
        <f>'[1]Leg 2 - RallySafe Times'!AT24</f>
        <v>6.25E-2</v>
      </c>
      <c r="Q20" s="9">
        <v>0</v>
      </c>
      <c r="R20" s="9">
        <v>0</v>
      </c>
      <c r="S20" s="9">
        <f>'[1]Leg 2 - Penalties'!V22</f>
        <v>0</v>
      </c>
      <c r="T20" s="10">
        <f>'[1]Leg 2 - RallySafe Times'!BD24</f>
        <v>2</v>
      </c>
      <c r="U20" s="11">
        <f t="shared" si="0"/>
        <v>0.21484375</v>
      </c>
      <c r="V20" s="12">
        <f t="shared" si="1"/>
        <v>0.13580555555555546</v>
      </c>
      <c r="W20" s="12">
        <f t="shared" si="2"/>
        <v>4.4675925925918847E-4</v>
      </c>
      <c r="X20" s="13" t="str">
        <f>'[1]Leg 2 - RallySafe Times'!BC22</f>
        <v>N</v>
      </c>
      <c r="Y20" s="14">
        <v>19</v>
      </c>
      <c r="Z20" s="15">
        <f t="shared" si="3"/>
        <v>0.33819444444444446</v>
      </c>
    </row>
    <row r="21" spans="1:26" x14ac:dyDescent="0.25">
      <c r="A21" s="7">
        <f>+[1]Competitor!A16</f>
        <v>314</v>
      </c>
      <c r="B21" s="7" t="str">
        <f>[1]Competitor!B16</f>
        <v>A 5.3</v>
      </c>
      <c r="C21" s="8" t="str">
        <f>+[1]Competitor!H16</f>
        <v>Guy</v>
      </c>
      <c r="D21" s="8" t="str">
        <f>+[1]Competitor!I16</f>
        <v>Shoemark</v>
      </c>
      <c r="E21" s="8" t="str">
        <f>+[1]Competitor!J16</f>
        <v>Heidi</v>
      </c>
      <c r="F21" s="8" t="str">
        <f>+[1]Competitor!K16</f>
        <v>Shoemark</v>
      </c>
      <c r="G21" s="7"/>
      <c r="H21" s="9">
        <f>'[1]Leg 2 - RallySafe Times'!J18</f>
        <v>0</v>
      </c>
      <c r="I21" s="9">
        <f>'[1]Leg 2 - RallySafe Times'!N18</f>
        <v>0</v>
      </c>
      <c r="J21" s="9">
        <f>'[1]Leg 2 - RallySafe Times'!S18</f>
        <v>6.9388939039072284E-17</v>
      </c>
      <c r="K21" s="9">
        <f>'[1]Leg 2 - RallySafe Times'!W18</f>
        <v>2.9305555555555585E-2</v>
      </c>
      <c r="L21" s="9">
        <f>'[1]Leg 2 - RallySafe Times'!AB18</f>
        <v>0</v>
      </c>
      <c r="M21" s="9">
        <f>'[1]Leg 2 - RallySafe Times'!AF18</f>
        <v>5.555555555555558E-2</v>
      </c>
      <c r="N21" s="9">
        <f>'[1]Leg 2 - RallySafe Times'!AK18</f>
        <v>2.0833333333333297E-2</v>
      </c>
      <c r="O21" s="9">
        <f>'[1]Leg 2 - RallySafe Times'!AO18</f>
        <v>7.6388888888888951E-2</v>
      </c>
      <c r="P21" s="9">
        <f>'[1]Leg 2 - RallySafe Times'!AT18</f>
        <v>6.25E-2</v>
      </c>
      <c r="Q21" s="9">
        <v>0</v>
      </c>
      <c r="R21" s="9">
        <v>0</v>
      </c>
      <c r="S21" s="9">
        <f>'[1]Leg 2 - Penalties'!V16</f>
        <v>0</v>
      </c>
      <c r="T21" s="10">
        <f>'[1]Leg 2 - RallySafe Times'!BD18</f>
        <v>1</v>
      </c>
      <c r="U21" s="11">
        <f t="shared" si="0"/>
        <v>0.24458333333333349</v>
      </c>
      <c r="V21" s="12">
        <f t="shared" si="1"/>
        <v>0.16554513888888894</v>
      </c>
      <c r="W21" s="12">
        <f t="shared" si="2"/>
        <v>2.9739583333333486E-2</v>
      </c>
      <c r="X21" s="13" t="str">
        <f>'[1]Leg 2 - RallySafe Times'!BC23</f>
        <v>N</v>
      </c>
      <c r="Y21" s="14">
        <v>20</v>
      </c>
      <c r="Z21" s="15">
        <f t="shared" si="3"/>
        <v>0.33819444444444446</v>
      </c>
    </row>
    <row r="22" spans="1:26" x14ac:dyDescent="0.25">
      <c r="A22" s="7">
        <f>+[1]Competitor!A11</f>
        <v>309</v>
      </c>
      <c r="B22" s="7" t="str">
        <f>[1]Competitor!B11</f>
        <v>A 5.3</v>
      </c>
      <c r="C22" s="8" t="str">
        <f>+[1]Competitor!H11</f>
        <v>Todd</v>
      </c>
      <c r="D22" s="8" t="str">
        <f>+[1]Competitor!I11</f>
        <v>Smith</v>
      </c>
      <c r="E22" s="8" t="str">
        <f>+[1]Competitor!J11</f>
        <v>Geoff</v>
      </c>
      <c r="F22" s="8" t="str">
        <f>+[1]Competitor!K11</f>
        <v>Smith</v>
      </c>
      <c r="G22" s="7"/>
      <c r="H22" s="9">
        <f>'[1]Leg 2 - RallySafe Times'!J13</f>
        <v>0</v>
      </c>
      <c r="I22" s="9">
        <f>'[1]Leg 2 - RallySafe Times'!N13</f>
        <v>0</v>
      </c>
      <c r="J22" s="9">
        <f>'[1]Leg 2 - RallySafe Times'!S13</f>
        <v>6.9388939039072284E-17</v>
      </c>
      <c r="K22" s="9">
        <f>'[1]Leg 2 - RallySafe Times'!W13</f>
        <v>2.7587962962962953E-2</v>
      </c>
      <c r="L22" s="9">
        <f>'[1]Leg 2 - RallySafe Times'!AB13</f>
        <v>8.3266726846886741E-17</v>
      </c>
      <c r="M22" s="9">
        <f>'[1]Leg 2 - RallySafe Times'!AF13</f>
        <v>6.5466435185185134E-2</v>
      </c>
      <c r="N22" s="9">
        <f>'[1]Leg 2 - RallySafe Times'!AK13</f>
        <v>2.0833333333333409E-2</v>
      </c>
      <c r="O22" s="9">
        <f>'[1]Leg 2 - RallySafe Times'!AO13</f>
        <v>7.638888888888884E-2</v>
      </c>
      <c r="P22" s="9">
        <f>'[1]Leg 2 - RallySafe Times'!AT13</f>
        <v>6.25E-2</v>
      </c>
      <c r="Q22" s="9">
        <v>0</v>
      </c>
      <c r="R22" s="9">
        <v>0</v>
      </c>
      <c r="S22" s="9">
        <f>'[1]Leg 2 - Penalties'!V11</f>
        <v>0</v>
      </c>
      <c r="T22" s="10">
        <f>'[1]Leg 2 - RallySafe Times'!BD13</f>
        <v>1</v>
      </c>
      <c r="U22" s="11">
        <f t="shared" si="0"/>
        <v>0.25277662037037052</v>
      </c>
      <c r="V22" s="12">
        <f t="shared" si="1"/>
        <v>0.17373842592592598</v>
      </c>
      <c r="W22" s="12">
        <f t="shared" si="2"/>
        <v>8.1932870370370336E-3</v>
      </c>
      <c r="X22" s="13" t="str">
        <f>'[1]Leg 2 - RallySafe Times'!BC24</f>
        <v>Y</v>
      </c>
      <c r="Y22" s="14">
        <v>21</v>
      </c>
      <c r="Z22" s="15">
        <f t="shared" si="3"/>
        <v>0.33819444444444446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C5" sqref="C5"/>
    </sheetView>
  </sheetViews>
  <sheetFormatPr defaultRowHeight="15" x14ac:dyDescent="0.25"/>
  <cols>
    <col min="5" max="9" width="0" hidden="1" customWidth="1"/>
    <col min="20" max="20" width="10" customWidth="1"/>
    <col min="24" max="24" width="0" hidden="1" customWidth="1"/>
  </cols>
  <sheetData>
    <row r="1" spans="1:26" ht="37.5" thickBot="1" x14ac:dyDescent="0.3">
      <c r="A1" s="1" t="s">
        <v>24</v>
      </c>
      <c r="B1" s="1" t="s">
        <v>25</v>
      </c>
      <c r="C1" s="2"/>
      <c r="D1" s="2" t="s">
        <v>26</v>
      </c>
      <c r="E1" s="2"/>
      <c r="F1" s="2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8</v>
      </c>
      <c r="L1" s="3" t="s">
        <v>9</v>
      </c>
      <c r="M1" s="1" t="s">
        <v>10</v>
      </c>
      <c r="N1" s="3" t="s">
        <v>11</v>
      </c>
      <c r="O1" s="1" t="s">
        <v>12</v>
      </c>
      <c r="P1" s="3" t="s">
        <v>13</v>
      </c>
      <c r="Q1" s="1" t="s">
        <v>14</v>
      </c>
      <c r="R1" s="3" t="s">
        <v>15</v>
      </c>
      <c r="S1" s="1" t="s">
        <v>16</v>
      </c>
      <c r="T1" s="1" t="s">
        <v>17</v>
      </c>
      <c r="U1" s="4" t="s">
        <v>18</v>
      </c>
      <c r="V1" s="1" t="s">
        <v>19</v>
      </c>
      <c r="W1" s="1" t="s">
        <v>20</v>
      </c>
      <c r="X1" s="1" t="s">
        <v>21</v>
      </c>
      <c r="Y1" s="5" t="s">
        <v>22</v>
      </c>
      <c r="Z1" s="6" t="s">
        <v>23</v>
      </c>
    </row>
    <row r="2" spans="1:26" ht="15.75" thickTop="1" x14ac:dyDescent="0.25">
      <c r="A2" s="7">
        <f>+[2]Competitor!A2</f>
        <v>1</v>
      </c>
      <c r="B2" s="7" t="str">
        <f>[2]Competitor!B2</f>
        <v>H 2</v>
      </c>
      <c r="C2" s="8" t="str">
        <f>+[2]Competitor!H2</f>
        <v>Rod</v>
      </c>
      <c r="D2" s="8" t="str">
        <f>+[2]Competitor!I2</f>
        <v>Faggotter</v>
      </c>
      <c r="E2" s="8">
        <f>+[2]Competitor!J2</f>
        <v>0</v>
      </c>
      <c r="F2" s="8">
        <f>+[2]Competitor!K2</f>
        <v>0</v>
      </c>
      <c r="G2" s="7"/>
      <c r="H2" s="9">
        <f>'[2]Leg 2 - RallySafe Times'!J4</f>
        <v>0</v>
      </c>
      <c r="I2" s="9">
        <f>'[2]Leg 2 - RallySafe Times'!N4</f>
        <v>0</v>
      </c>
      <c r="J2" s="9">
        <f>'[2]Leg 2 - RallySafe Times'!S4</f>
        <v>0</v>
      </c>
      <c r="K2" s="9">
        <f>'[2]Leg 2 - RallySafe Times'!W4</f>
        <v>2.5704861111111199E-2</v>
      </c>
      <c r="L2" s="9">
        <f>'[2]Leg 2 - RallySafe Times'!AB4</f>
        <v>0</v>
      </c>
      <c r="M2" s="9">
        <f>'[2]Leg 2 - RallySafe Times'!AF4</f>
        <v>2.2626157407407366E-2</v>
      </c>
      <c r="N2" s="9">
        <f>'[2]Leg 2 - RallySafe Times'!AK4</f>
        <v>0</v>
      </c>
      <c r="O2" s="9">
        <f>'[2]Leg 2 - RallySafe Times'!AO4</f>
        <v>2.7207175925925919E-2</v>
      </c>
      <c r="P2" s="9">
        <f>'[2]Leg 2 - RallySafe Times'!AT4</f>
        <v>0</v>
      </c>
      <c r="Q2" s="9">
        <v>0</v>
      </c>
      <c r="R2" s="9">
        <v>0</v>
      </c>
      <c r="S2" s="9">
        <f>'[2]Leg 2 - Penalties'!V2</f>
        <v>0</v>
      </c>
      <c r="T2" s="10">
        <f>'[2]Leg 2 - RallySafe Times'!BD4</f>
        <v>3</v>
      </c>
      <c r="U2" s="11">
        <f t="shared" ref="U2:U40" si="0">SUM(H2:S2)</f>
        <v>7.5538194444444484E-2</v>
      </c>
      <c r="V2" s="12"/>
      <c r="W2" s="12"/>
      <c r="X2" s="13" t="str">
        <f>'[2]Leg 2 - RallySafe Times'!BC4</f>
        <v>N</v>
      </c>
      <c r="Y2" s="14">
        <v>1</v>
      </c>
      <c r="Z2" s="15">
        <v>0.29166666666666669</v>
      </c>
    </row>
    <row r="3" spans="1:26" x14ac:dyDescent="0.25">
      <c r="A3" s="7">
        <f>+[2]Competitor!A3</f>
        <v>2</v>
      </c>
      <c r="B3" s="7" t="str">
        <f>[2]Competitor!B3</f>
        <v>H 2</v>
      </c>
      <c r="C3" s="8" t="str">
        <f>+[2]Competitor!H3</f>
        <v>Jacob</v>
      </c>
      <c r="D3" s="8" t="str">
        <f>+[2]Competitor!I3</f>
        <v>Smith</v>
      </c>
      <c r="E3" s="8">
        <f>+[2]Competitor!J3</f>
        <v>0</v>
      </c>
      <c r="F3" s="8">
        <f>+[2]Competitor!K3</f>
        <v>0</v>
      </c>
      <c r="G3" s="7"/>
      <c r="H3" s="9">
        <f>'[2]Leg 2 - RallySafe Times'!J5</f>
        <v>0</v>
      </c>
      <c r="I3" s="9">
        <f>'[2]Leg 2 - RallySafe Times'!N5</f>
        <v>0</v>
      </c>
      <c r="J3" s="9">
        <f>'[2]Leg 2 - RallySafe Times'!S5</f>
        <v>0</v>
      </c>
      <c r="K3" s="9">
        <f>'[2]Leg 2 - RallySafe Times'!W5</f>
        <v>2.5806712962962997E-2</v>
      </c>
      <c r="L3" s="9">
        <f>'[2]Leg 2 - RallySafe Times'!AB5</f>
        <v>8.3266726846886741E-17</v>
      </c>
      <c r="M3" s="9">
        <f>'[2]Leg 2 - RallySafe Times'!AF5</f>
        <v>2.2202546296296255E-2</v>
      </c>
      <c r="N3" s="9">
        <f>'[2]Leg 2 - RallySafe Times'!AK5</f>
        <v>0</v>
      </c>
      <c r="O3" s="9">
        <f>'[2]Leg 2 - RallySafe Times'!AO5</f>
        <v>2.7741898148148092E-2</v>
      </c>
      <c r="P3" s="9">
        <f>'[2]Leg 2 - RallySafe Times'!AT5</f>
        <v>0</v>
      </c>
      <c r="Q3" s="9">
        <v>0</v>
      </c>
      <c r="R3" s="9">
        <v>0</v>
      </c>
      <c r="S3" s="9">
        <f>'[2]Leg 2 - Penalties'!V3</f>
        <v>0</v>
      </c>
      <c r="T3" s="10">
        <f>'[2]Leg 2 - RallySafe Times'!BD5</f>
        <v>3</v>
      </c>
      <c r="U3" s="11">
        <f t="shared" si="0"/>
        <v>7.5751157407407427E-2</v>
      </c>
      <c r="V3" s="12">
        <f>U3-$U$2</f>
        <v>2.1296296296294259E-4</v>
      </c>
      <c r="W3" s="12">
        <f>U3-U2</f>
        <v>2.1296296296294259E-4</v>
      </c>
      <c r="X3" s="13" t="str">
        <f>'[2]Leg 2 - RallySafe Times'!BC5</f>
        <v>N</v>
      </c>
      <c r="Y3" s="14">
        <f>Y2+1</f>
        <v>2</v>
      </c>
      <c r="Z3" s="15">
        <f>Z2+$AA$2</f>
        <v>0.29166666666666669</v>
      </c>
    </row>
    <row r="4" spans="1:26" x14ac:dyDescent="0.25">
      <c r="A4" s="7">
        <f>+[2]Competitor!A5</f>
        <v>4</v>
      </c>
      <c r="B4" s="7" t="str">
        <f>[2]Competitor!B5</f>
        <v>H 3</v>
      </c>
      <c r="C4" s="8" t="str">
        <f>+[2]Competitor!H5</f>
        <v>Toby</v>
      </c>
      <c r="D4" s="8" t="str">
        <f>+[2]Competitor!I5</f>
        <v>Hederics</v>
      </c>
      <c r="E4" s="8">
        <f>+[2]Competitor!J5</f>
        <v>0</v>
      </c>
      <c r="F4" s="8">
        <f>+[2]Competitor!K5</f>
        <v>0</v>
      </c>
      <c r="G4" s="7"/>
      <c r="H4" s="9">
        <f>'[2]Leg 2 - RallySafe Times'!J7</f>
        <v>0</v>
      </c>
      <c r="I4" s="9">
        <f>'[2]Leg 2 - RallySafe Times'!N7</f>
        <v>0</v>
      </c>
      <c r="J4" s="9">
        <f>'[2]Leg 2 - RallySafe Times'!S7</f>
        <v>0</v>
      </c>
      <c r="K4" s="9">
        <f>'[2]Leg 2 - RallySafe Times'!W7</f>
        <v>2.5605324074074121E-2</v>
      </c>
      <c r="L4" s="9">
        <f>'[2]Leg 2 - RallySafe Times'!AB7</f>
        <v>0</v>
      </c>
      <c r="M4" s="9">
        <f>'[2]Leg 2 - RallySafe Times'!AF7</f>
        <v>2.2366898148148184E-2</v>
      </c>
      <c r="N4" s="9">
        <f>'[2]Leg 2 - RallySafe Times'!AK7</f>
        <v>3.8163916471489756E-17</v>
      </c>
      <c r="O4" s="9">
        <f>'[2]Leg 2 - RallySafe Times'!AO7</f>
        <v>2.7791666666666659E-2</v>
      </c>
      <c r="P4" s="9">
        <f>'[2]Leg 2 - RallySafe Times'!AT7</f>
        <v>2.2204460492503131E-16</v>
      </c>
      <c r="Q4" s="9">
        <v>0</v>
      </c>
      <c r="R4" s="9">
        <v>0</v>
      </c>
      <c r="S4" s="9">
        <f>'[2]Leg 2 - Penalties'!V5</f>
        <v>0</v>
      </c>
      <c r="T4" s="10">
        <f>'[2]Leg 2 - RallySafe Times'!BD7</f>
        <v>3</v>
      </c>
      <c r="U4" s="11">
        <f t="shared" si="0"/>
        <v>7.5763888888889228E-2</v>
      </c>
      <c r="V4" s="12">
        <f t="shared" ref="V4:V40" si="1">U4-$U$2</f>
        <v>2.256944444447434E-4</v>
      </c>
      <c r="W4" s="12">
        <f t="shared" ref="W4:W23" si="2">U4-U3</f>
        <v>1.273148148180081E-5</v>
      </c>
      <c r="X4" s="13" t="str">
        <f>'[2]Leg 2 - RallySafe Times'!BC6</f>
        <v>N</v>
      </c>
      <c r="Y4" s="14">
        <f t="shared" ref="Y4:Y40" si="3">Y3+1</f>
        <v>3</v>
      </c>
      <c r="Z4" s="15">
        <f t="shared" ref="Z4:Z40" si="4">Z3+$AA$2</f>
        <v>0.29166666666666669</v>
      </c>
    </row>
    <row r="5" spans="1:26" x14ac:dyDescent="0.25">
      <c r="A5" s="7">
        <f>+[2]Competitor!A9</f>
        <v>8</v>
      </c>
      <c r="B5" s="7" t="str">
        <f>[2]Competitor!B9</f>
        <v>H 3</v>
      </c>
      <c r="C5" s="8" t="str">
        <f>+[2]Competitor!H9</f>
        <v>Luke</v>
      </c>
      <c r="D5" s="8" t="str">
        <f>+[2]Competitor!I9</f>
        <v>Hayes</v>
      </c>
      <c r="E5" s="8">
        <f>+[2]Competitor!J9</f>
        <v>0</v>
      </c>
      <c r="F5" s="8">
        <f>+[2]Competitor!K9</f>
        <v>0</v>
      </c>
      <c r="G5" s="7"/>
      <c r="H5" s="9">
        <f>'[2]Leg 2 - RallySafe Times'!J11</f>
        <v>0</v>
      </c>
      <c r="I5" s="9">
        <f>'[2]Leg 2 - RallySafe Times'!N11</f>
        <v>0</v>
      </c>
      <c r="J5" s="9">
        <f>'[2]Leg 2 - RallySafe Times'!S11</f>
        <v>0</v>
      </c>
      <c r="K5" s="9">
        <f>'[2]Leg 2 - RallySafe Times'!W11</f>
        <v>2.6018518518518496E-2</v>
      </c>
      <c r="L5" s="9">
        <f>'[2]Leg 2 - RallySafe Times'!AB11</f>
        <v>0</v>
      </c>
      <c r="M5" s="9">
        <f>'[2]Leg 2 - RallySafe Times'!AF11</f>
        <v>2.257175925925925E-2</v>
      </c>
      <c r="N5" s="9">
        <f>'[2]Leg 2 - RallySafe Times'!AK11</f>
        <v>0</v>
      </c>
      <c r="O5" s="9">
        <f>'[2]Leg 2 - RallySafe Times'!AO11</f>
        <v>2.8130787037037086E-2</v>
      </c>
      <c r="P5" s="9">
        <f>'[2]Leg 2 - RallySafe Times'!AT11</f>
        <v>2.2204460492503131E-16</v>
      </c>
      <c r="Q5" s="9">
        <v>0</v>
      </c>
      <c r="R5" s="9">
        <v>0</v>
      </c>
      <c r="S5" s="9">
        <f>'[2]Leg 2 - Penalties'!V9</f>
        <v>0</v>
      </c>
      <c r="T5" s="10">
        <f>'[2]Leg 2 - RallySafe Times'!BD11</f>
        <v>3</v>
      </c>
      <c r="U5" s="11">
        <f t="shared" si="0"/>
        <v>7.6721064814815054E-2</v>
      </c>
      <c r="V5" s="12">
        <f t="shared" si="1"/>
        <v>1.1828703703705701E-3</v>
      </c>
      <c r="W5" s="12">
        <f t="shared" si="2"/>
        <v>9.5717592592582668E-4</v>
      </c>
      <c r="X5" s="13" t="str">
        <f>'[2]Leg 2 - RallySafe Times'!BC7</f>
        <v>N</v>
      </c>
      <c r="Y5" s="14">
        <f t="shared" si="3"/>
        <v>4</v>
      </c>
      <c r="Z5" s="15">
        <f t="shared" si="4"/>
        <v>0.29166666666666669</v>
      </c>
    </row>
    <row r="6" spans="1:26" x14ac:dyDescent="0.25">
      <c r="A6" s="7">
        <v>40</v>
      </c>
      <c r="B6" s="7" t="str">
        <f>[2]Competitor!B39</f>
        <v>H 3</v>
      </c>
      <c r="C6" s="8"/>
      <c r="D6" s="8" t="str">
        <f>[2]Competitor!I39</f>
        <v>Hederics</v>
      </c>
      <c r="E6" s="8"/>
      <c r="F6" s="8"/>
      <c r="G6" s="7"/>
      <c r="H6" s="9">
        <f>'[2]Leg 2 - RallySafe Times'!J18</f>
        <v>0</v>
      </c>
      <c r="I6" s="9">
        <f>'[2]Leg 2 - RallySafe Times'!N18</f>
        <v>0</v>
      </c>
      <c r="J6" s="9">
        <f>'[2]Leg 2 - RallySafe Times'!S18</f>
        <v>0</v>
      </c>
      <c r="K6" s="9">
        <f>'[2]Leg 2 - RallySafe Times'!W18</f>
        <v>2.6388888888888851E-2</v>
      </c>
      <c r="L6" s="9">
        <f>'[2]Leg 2 - RallySafe Times'!AB18</f>
        <v>8.3266726846886741E-17</v>
      </c>
      <c r="M6" s="9">
        <f>'[2]Leg 2 - RallySafe Times'!AF18</f>
        <v>2.2370370370370263E-2</v>
      </c>
      <c r="N6" s="9">
        <f>'[2]Leg 2 - RallySafe Times'!AK18</f>
        <v>0</v>
      </c>
      <c r="O6" s="9">
        <f>'[2]Leg 2 - RallySafe Times'!AO18</f>
        <v>2.8298611111111094E-2</v>
      </c>
      <c r="P6" s="9">
        <f>'[2]Leg 2 - RallySafe Times'!AT18</f>
        <v>0</v>
      </c>
      <c r="Q6" s="9">
        <v>0</v>
      </c>
      <c r="R6" s="9">
        <v>0</v>
      </c>
      <c r="S6" s="9">
        <f>'[2]Leg 2 - Penalties'!V17</f>
        <v>0</v>
      </c>
      <c r="T6" s="10">
        <f>'[2]Leg 2 - RallySafe Times'!BD18</f>
        <v>3</v>
      </c>
      <c r="U6" s="11">
        <f t="shared" si="0"/>
        <v>7.7057870370370291E-2</v>
      </c>
      <c r="V6" s="12">
        <f t="shared" si="1"/>
        <v>1.5196759259258064E-3</v>
      </c>
      <c r="W6" s="12">
        <f t="shared" si="2"/>
        <v>3.3680555555523628E-4</v>
      </c>
      <c r="X6" s="13" t="str">
        <f>'[2]Leg 2 - RallySafe Times'!BC8</f>
        <v>Y</v>
      </c>
      <c r="Y6" s="14">
        <f t="shared" si="3"/>
        <v>5</v>
      </c>
      <c r="Z6" s="15">
        <f t="shared" si="4"/>
        <v>0.29166666666666669</v>
      </c>
    </row>
    <row r="7" spans="1:26" x14ac:dyDescent="0.25">
      <c r="A7" s="7">
        <f>+[2]Competitor!A10</f>
        <v>9</v>
      </c>
      <c r="B7" s="7" t="str">
        <f>[2]Competitor!B10</f>
        <v>H 3</v>
      </c>
      <c r="C7" s="8" t="str">
        <f>+[2]Competitor!H10</f>
        <v>Allan</v>
      </c>
      <c r="D7" s="8" t="str">
        <f>+[2]Competitor!I10</f>
        <v>Roberts</v>
      </c>
      <c r="E7" s="8">
        <f>+[2]Competitor!J10</f>
        <v>0</v>
      </c>
      <c r="F7" s="8">
        <f>+[2]Competitor!K10</f>
        <v>0</v>
      </c>
      <c r="G7" s="7"/>
      <c r="H7" s="9">
        <f>'[2]Leg 2 - RallySafe Times'!J12</f>
        <v>0</v>
      </c>
      <c r="I7" s="9">
        <f>'[2]Leg 2 - RallySafe Times'!N12</f>
        <v>0</v>
      </c>
      <c r="J7" s="9">
        <f>'[2]Leg 2 - RallySafe Times'!S12</f>
        <v>0</v>
      </c>
      <c r="K7" s="9">
        <f>'[2]Leg 2 - RallySafe Times'!W12</f>
        <v>2.6871527777777793E-2</v>
      </c>
      <c r="L7" s="9">
        <f>'[2]Leg 2 - RallySafe Times'!AB12</f>
        <v>0</v>
      </c>
      <c r="M7" s="9">
        <f>'[2]Leg 2 - RallySafe Times'!AF12</f>
        <v>2.4113425925925913E-2</v>
      </c>
      <c r="N7" s="9">
        <f>'[2]Leg 2 - RallySafe Times'!AK12</f>
        <v>3.8163916471489756E-17</v>
      </c>
      <c r="O7" s="9">
        <f>'[2]Leg 2 - RallySafe Times'!AO12</f>
        <v>2.9877314814814815E-2</v>
      </c>
      <c r="P7" s="9">
        <f>'[2]Leg 2 - RallySafe Times'!AT12</f>
        <v>2.2204460492503131E-16</v>
      </c>
      <c r="Q7" s="9">
        <v>0</v>
      </c>
      <c r="R7" s="9">
        <v>0</v>
      </c>
      <c r="S7" s="9">
        <f>'[2]Leg 2 - Penalties'!V10</f>
        <v>0</v>
      </c>
      <c r="T7" s="10">
        <f>'[2]Leg 2 - RallySafe Times'!BD12</f>
        <v>3</v>
      </c>
      <c r="U7" s="11">
        <f t="shared" si="0"/>
        <v>8.0862268518518784E-2</v>
      </c>
      <c r="V7" s="12">
        <f t="shared" si="1"/>
        <v>5.3240740740743003E-3</v>
      </c>
      <c r="W7" s="12">
        <f t="shared" si="2"/>
        <v>3.804398148148494E-3</v>
      </c>
      <c r="X7" s="13" t="str">
        <f>'[2]Leg 2 - RallySafe Times'!BC9</f>
        <v>N</v>
      </c>
      <c r="Y7" s="14">
        <f t="shared" si="3"/>
        <v>6</v>
      </c>
      <c r="Z7" s="15">
        <f t="shared" si="4"/>
        <v>0.29166666666666669</v>
      </c>
    </row>
    <row r="8" spans="1:26" x14ac:dyDescent="0.25">
      <c r="A8" s="7">
        <f>+[2]Competitor!A15</f>
        <v>15</v>
      </c>
      <c r="B8" s="7" t="str">
        <f>[2]Competitor!B15</f>
        <v>H 3</v>
      </c>
      <c r="C8" s="8" t="str">
        <f>+[2]Competitor!H15</f>
        <v>Sam</v>
      </c>
      <c r="D8" s="8" t="str">
        <f>+[2]Competitor!I15</f>
        <v>Davie</v>
      </c>
      <c r="E8" s="8">
        <f>+[2]Competitor!J15</f>
        <v>0</v>
      </c>
      <c r="F8" s="8">
        <f>+[2]Competitor!K15</f>
        <v>0</v>
      </c>
      <c r="G8" s="7"/>
      <c r="H8" s="9">
        <f>'[2]Leg 2 - RallySafe Times'!J17</f>
        <v>0</v>
      </c>
      <c r="I8" s="9">
        <f>'[2]Leg 2 - RallySafe Times'!N17</f>
        <v>0</v>
      </c>
      <c r="J8" s="9">
        <f>'[2]Leg 2 - RallySafe Times'!S17</f>
        <v>0</v>
      </c>
      <c r="K8" s="9">
        <f>'[2]Leg 2 - RallySafe Times'!W17</f>
        <v>2.6151620370370332E-2</v>
      </c>
      <c r="L8" s="9">
        <f>'[2]Leg 2 - RallySafe Times'!AB17</f>
        <v>0</v>
      </c>
      <c r="M8" s="9">
        <f>'[2]Leg 2 - RallySafe Times'!AF17</f>
        <v>2.5975694444444364E-2</v>
      </c>
      <c r="N8" s="9">
        <f>'[2]Leg 2 - RallySafe Times'!AK17</f>
        <v>3.8163916471489756E-17</v>
      </c>
      <c r="O8" s="9">
        <f>'[2]Leg 2 - RallySafe Times'!AO17</f>
        <v>2.8874999999999984E-2</v>
      </c>
      <c r="P8" s="9">
        <f>'[2]Leg 2 - RallySafe Times'!AT17</f>
        <v>0</v>
      </c>
      <c r="Q8" s="9">
        <v>0</v>
      </c>
      <c r="R8" s="9">
        <v>0</v>
      </c>
      <c r="S8" s="9">
        <f>'[2]Leg 2 - Penalties'!V15</f>
        <v>0</v>
      </c>
      <c r="T8" s="10">
        <f>'[2]Leg 2 - RallySafe Times'!BD17</f>
        <v>3</v>
      </c>
      <c r="U8" s="11">
        <f t="shared" si="0"/>
        <v>8.1002314814814722E-2</v>
      </c>
      <c r="V8" s="12">
        <f t="shared" si="1"/>
        <v>5.4641203703702373E-3</v>
      </c>
      <c r="W8" s="12">
        <f t="shared" si="2"/>
        <v>1.4004629629593701E-4</v>
      </c>
      <c r="X8" s="13" t="str">
        <f>'[2]Leg 2 - RallySafe Times'!BC10</f>
        <v>N</v>
      </c>
      <c r="Y8" s="14">
        <f t="shared" si="3"/>
        <v>7</v>
      </c>
      <c r="Z8" s="15">
        <f t="shared" si="4"/>
        <v>0.29166666666666669</v>
      </c>
    </row>
    <row r="9" spans="1:26" x14ac:dyDescent="0.25">
      <c r="A9" s="7">
        <f>+[2]Competitor!A11</f>
        <v>10</v>
      </c>
      <c r="B9" s="7" t="str">
        <f>[2]Competitor!B11</f>
        <v>H 3</v>
      </c>
      <c r="C9" s="8" t="str">
        <f>+[2]Competitor!H11</f>
        <v>Matthew</v>
      </c>
      <c r="D9" s="8" t="str">
        <f>+[2]Competitor!I11</f>
        <v>Gillespie</v>
      </c>
      <c r="E9" s="8">
        <f>+[2]Competitor!J11</f>
        <v>0</v>
      </c>
      <c r="F9" s="8">
        <f>+[2]Competitor!K11</f>
        <v>0</v>
      </c>
      <c r="G9" s="7"/>
      <c r="H9" s="9">
        <f>'[2]Leg 2 - RallySafe Times'!J13</f>
        <v>0</v>
      </c>
      <c r="I9" s="9">
        <f>'[2]Leg 2 - RallySafe Times'!N13</f>
        <v>0</v>
      </c>
      <c r="J9" s="9">
        <f>'[2]Leg 2 - RallySafe Times'!S13</f>
        <v>0</v>
      </c>
      <c r="K9" s="9">
        <f>'[2]Leg 2 - RallySafe Times'!W13</f>
        <v>2.8322916666666698E-2</v>
      </c>
      <c r="L9" s="9">
        <f>'[2]Leg 2 - RallySafe Times'!AB13</f>
        <v>0</v>
      </c>
      <c r="M9" s="9">
        <f>'[2]Leg 2 - RallySafe Times'!AF13</f>
        <v>2.5409722222222153E-2</v>
      </c>
      <c r="N9" s="9">
        <f>'[2]Leg 2 - RallySafe Times'!AK13</f>
        <v>0</v>
      </c>
      <c r="O9" s="9">
        <f>'[2]Leg 2 - RallySafe Times'!AO13</f>
        <v>3.0453703703703705E-2</v>
      </c>
      <c r="P9" s="9">
        <f>'[2]Leg 2 - RallySafe Times'!AT13</f>
        <v>0</v>
      </c>
      <c r="Q9" s="9">
        <v>0</v>
      </c>
      <c r="R9" s="9">
        <v>0</v>
      </c>
      <c r="S9" s="9">
        <f>'[2]Leg 2 - Penalties'!V11</f>
        <v>0</v>
      </c>
      <c r="T9" s="10">
        <f>'[2]Leg 2 - RallySafe Times'!BD13</f>
        <v>3</v>
      </c>
      <c r="U9" s="11">
        <f t="shared" si="0"/>
        <v>8.4186342592592556E-2</v>
      </c>
      <c r="V9" s="12">
        <f t="shared" si="1"/>
        <v>8.6481481481480715E-3</v>
      </c>
      <c r="W9" s="12">
        <f t="shared" si="2"/>
        <v>3.1840277777778342E-3</v>
      </c>
      <c r="X9" s="13" t="str">
        <f>'[2]Leg 2 - RallySafe Times'!BC11</f>
        <v>N</v>
      </c>
      <c r="Y9" s="14">
        <f t="shared" si="3"/>
        <v>8</v>
      </c>
      <c r="Z9" s="15">
        <f t="shared" si="4"/>
        <v>0.29166666666666669</v>
      </c>
    </row>
    <row r="10" spans="1:26" x14ac:dyDescent="0.25">
      <c r="A10" s="7">
        <f>+[2]Competitor!A13</f>
        <v>12</v>
      </c>
      <c r="B10" s="7" t="str">
        <f>[2]Competitor!B13</f>
        <v>ADV</v>
      </c>
      <c r="C10" s="8" t="str">
        <f>+[2]Competitor!H13</f>
        <v>Gary</v>
      </c>
      <c r="D10" s="8" t="str">
        <f>+[2]Competitor!I13</f>
        <v>Monaghan</v>
      </c>
      <c r="E10" s="8">
        <f>+[2]Competitor!J13</f>
        <v>0</v>
      </c>
      <c r="F10" s="8">
        <f>+[2]Competitor!K13</f>
        <v>0</v>
      </c>
      <c r="G10" s="7"/>
      <c r="H10" s="9">
        <f>'[2]Leg 2 - RallySafe Times'!J15</f>
        <v>0</v>
      </c>
      <c r="I10" s="9">
        <f>'[2]Leg 2 - RallySafe Times'!N15</f>
        <v>0</v>
      </c>
      <c r="J10" s="9">
        <f>'[2]Leg 2 - RallySafe Times'!S15</f>
        <v>6.9388939039072284E-17</v>
      </c>
      <c r="K10" s="9">
        <f>'[2]Leg 2 - RallySafe Times'!W15</f>
        <v>2.857407407407403E-2</v>
      </c>
      <c r="L10" s="9">
        <f>'[2]Leg 2 - RallySafe Times'!AB15</f>
        <v>0</v>
      </c>
      <c r="M10" s="9">
        <f>'[2]Leg 2 - RallySafe Times'!AF15</f>
        <v>2.5700231481481484E-2</v>
      </c>
      <c r="N10" s="9">
        <f>'[2]Leg 2 - RallySafe Times'!AK15</f>
        <v>3.8163916471489756E-17</v>
      </c>
      <c r="O10" s="9">
        <f>'[2]Leg 2 - RallySafe Times'!AO15</f>
        <v>3.1002314814814858E-2</v>
      </c>
      <c r="P10" s="9">
        <f>'[2]Leg 2 - RallySafe Times'!AT15</f>
        <v>1.1102230246251565E-16</v>
      </c>
      <c r="Q10" s="9">
        <v>0</v>
      </c>
      <c r="R10" s="9">
        <v>0</v>
      </c>
      <c r="S10" s="9">
        <f>'[2]Leg 2 - Penalties'!V13</f>
        <v>0</v>
      </c>
      <c r="T10" s="10">
        <f>'[2]Leg 2 - RallySafe Times'!BD15</f>
        <v>3</v>
      </c>
      <c r="U10" s="11">
        <f t="shared" si="0"/>
        <v>8.5276620370370593E-2</v>
      </c>
      <c r="V10" s="12">
        <f t="shared" si="1"/>
        <v>9.7384259259261086E-3</v>
      </c>
      <c r="W10" s="12">
        <f t="shared" si="2"/>
        <v>1.090277777778037E-3</v>
      </c>
      <c r="X10" s="13" t="str">
        <f>'[2]Leg 2 - RallySafe Times'!BC12</f>
        <v>N</v>
      </c>
      <c r="Y10" s="14">
        <f t="shared" si="3"/>
        <v>9</v>
      </c>
      <c r="Z10" s="15">
        <f t="shared" si="4"/>
        <v>0.29166666666666669</v>
      </c>
    </row>
    <row r="11" spans="1:26" x14ac:dyDescent="0.25">
      <c r="A11" s="7">
        <f>+[2]Competitor!A32</f>
        <v>32</v>
      </c>
      <c r="B11" s="7" t="str">
        <f>[2]Competitor!B32</f>
        <v>H 3</v>
      </c>
      <c r="C11" s="8" t="str">
        <f>+[2]Competitor!H32</f>
        <v>Jason</v>
      </c>
      <c r="D11" s="8" t="str">
        <f>+[2]Competitor!I32</f>
        <v>Stewart</v>
      </c>
      <c r="E11" s="8">
        <f>+[2]Competitor!J33</f>
        <v>0</v>
      </c>
      <c r="F11" s="8">
        <f>+[2]Competitor!K33</f>
        <v>0</v>
      </c>
      <c r="G11" s="7"/>
      <c r="H11" s="9">
        <f>'[2]Leg 2 - RallySafe Times'!J35</f>
        <v>0</v>
      </c>
      <c r="I11" s="9">
        <f>'[2]Leg 2 - RallySafe Times'!N35</f>
        <v>0</v>
      </c>
      <c r="J11" s="9">
        <f>'[2]Leg 2 - RallySafe Times'!S35</f>
        <v>0</v>
      </c>
      <c r="K11" s="9">
        <f>'[2]Leg 2 - RallySafe Times'!W35</f>
        <v>2.9247685185185224E-2</v>
      </c>
      <c r="L11" s="9">
        <f>'[2]Leg 2 - RallySafe Times'!AB35</f>
        <v>8.3266726846886741E-17</v>
      </c>
      <c r="M11" s="9">
        <f>'[2]Leg 2 - RallySafe Times'!AF35</f>
        <v>2.5065972222222177E-2</v>
      </c>
      <c r="N11" s="9">
        <f>'[2]Leg 2 - RallySafe Times'!AK35</f>
        <v>3.8163916471489756E-17</v>
      </c>
      <c r="O11" s="9">
        <f>'[2]Leg 2 - RallySafe Times'!AO35</f>
        <v>3.1340277777777814E-2</v>
      </c>
      <c r="P11" s="9">
        <f>'[2]Leg 2 - RallySafe Times'!AT35</f>
        <v>0</v>
      </c>
      <c r="Q11" s="9">
        <v>0</v>
      </c>
      <c r="R11" s="9">
        <v>0</v>
      </c>
      <c r="S11" s="9">
        <f>'[2]Leg 2 - Penalties'!V33</f>
        <v>0</v>
      </c>
      <c r="T11" s="10">
        <f>'[2]Leg 2 - RallySafe Times'!BD35</f>
        <v>3</v>
      </c>
      <c r="U11" s="11">
        <f t="shared" si="0"/>
        <v>8.565393518518534E-2</v>
      </c>
      <c r="V11" s="12">
        <f t="shared" si="1"/>
        <v>1.0115740740740856E-2</v>
      </c>
      <c r="W11" s="12">
        <f t="shared" si="2"/>
        <v>3.7731481481474705E-4</v>
      </c>
      <c r="X11" s="13" t="str">
        <f>'[2]Leg 2 - RallySafe Times'!BC13</f>
        <v>N</v>
      </c>
      <c r="Y11" s="14">
        <f t="shared" si="3"/>
        <v>10</v>
      </c>
      <c r="Z11" s="15">
        <f t="shared" si="4"/>
        <v>0.29166666666666669</v>
      </c>
    </row>
    <row r="12" spans="1:26" x14ac:dyDescent="0.25">
      <c r="A12" s="7">
        <f>+[2]Competitor!A36</f>
        <v>36</v>
      </c>
      <c r="B12" s="7" t="str">
        <f>[2]Competitor!B36</f>
        <v>H 3</v>
      </c>
      <c r="C12" s="8" t="str">
        <f>+[2]Competitor!H36</f>
        <v>Shannon</v>
      </c>
      <c r="D12" s="8" t="str">
        <f>+[2]Competitor!I36</f>
        <v>Dixon</v>
      </c>
      <c r="E12" s="8">
        <f>+[2]Competitor!J35</f>
        <v>0</v>
      </c>
      <c r="F12" s="8">
        <f>+[2]Competitor!K35</f>
        <v>0</v>
      </c>
      <c r="G12" s="7"/>
      <c r="H12" s="9">
        <f>'[2]Leg 2 - RallySafe Times'!J39</f>
        <v>0</v>
      </c>
      <c r="I12" s="9">
        <f>'[2]Leg 2 - RallySafe Times'!N39</f>
        <v>0</v>
      </c>
      <c r="J12" s="9">
        <f>'[2]Leg 2 - RallySafe Times'!S39</f>
        <v>6.9388939039072284E-17</v>
      </c>
      <c r="K12" s="9">
        <f>'[2]Leg 2 - RallySafe Times'!W39</f>
        <v>2.8967592592592573E-2</v>
      </c>
      <c r="L12" s="9">
        <f>'[2]Leg 2 - RallySafe Times'!AB39</f>
        <v>0</v>
      </c>
      <c r="M12" s="9">
        <f>'[2]Leg 2 - RallySafe Times'!AF39</f>
        <v>2.5474537037037059E-2</v>
      </c>
      <c r="N12" s="9">
        <f>'[2]Leg 2 - RallySafe Times'!AK39</f>
        <v>3.8163916471489756E-17</v>
      </c>
      <c r="O12" s="9">
        <f>'[2]Leg 2 - RallySafe Times'!AO39</f>
        <v>3.2194444444444414E-2</v>
      </c>
      <c r="P12" s="9">
        <f>'[2]Leg 2 - RallySafe Times'!AT39</f>
        <v>0</v>
      </c>
      <c r="Q12" s="9">
        <v>0</v>
      </c>
      <c r="R12" s="9">
        <v>0</v>
      </c>
      <c r="S12" s="9">
        <f>'[2]Leg 2 - Penalties'!V37</f>
        <v>0</v>
      </c>
      <c r="T12" s="10">
        <f>'[2]Leg 2 - RallySafe Times'!BD39</f>
        <v>3</v>
      </c>
      <c r="U12" s="11">
        <f t="shared" si="0"/>
        <v>8.6636574074074157E-2</v>
      </c>
      <c r="V12" s="12">
        <f t="shared" si="1"/>
        <v>1.1098379629629673E-2</v>
      </c>
      <c r="W12" s="12">
        <f t="shared" si="2"/>
        <v>9.8263888888881767E-4</v>
      </c>
      <c r="X12" s="13" t="str">
        <f>'[2]Leg 2 - RallySafe Times'!BC14</f>
        <v>N</v>
      </c>
      <c r="Y12" s="14">
        <f t="shared" si="3"/>
        <v>11</v>
      </c>
      <c r="Z12" s="15">
        <f t="shared" si="4"/>
        <v>0.29166666666666669</v>
      </c>
    </row>
    <row r="13" spans="1:26" x14ac:dyDescent="0.25">
      <c r="A13" s="7">
        <f>+[2]Competitor!A16</f>
        <v>16</v>
      </c>
      <c r="B13" s="7" t="str">
        <f>[2]Competitor!B16</f>
        <v>H 3</v>
      </c>
      <c r="C13" s="8" t="str">
        <f>+[2]Competitor!H16</f>
        <v>Anthony</v>
      </c>
      <c r="D13" s="8" t="str">
        <f>+[2]Competitor!I16</f>
        <v>Diener</v>
      </c>
      <c r="E13" s="8">
        <f>+[2]Competitor!J16</f>
        <v>0</v>
      </c>
      <c r="F13" s="8">
        <f>+[2]Competitor!K16</f>
        <v>0</v>
      </c>
      <c r="G13" s="7"/>
      <c r="H13" s="9">
        <f>'[2]Leg 2 - RallySafe Times'!J19</f>
        <v>0</v>
      </c>
      <c r="I13" s="9">
        <f>'[2]Leg 2 - RallySafe Times'!N19</f>
        <v>0</v>
      </c>
      <c r="J13" s="9">
        <f>'[2]Leg 2 - RallySafe Times'!S19</f>
        <v>0</v>
      </c>
      <c r="K13" s="9">
        <f>'[2]Leg 2 - RallySafe Times'!W19</f>
        <v>3.1143518518518487E-2</v>
      </c>
      <c r="L13" s="9">
        <f>'[2]Leg 2 - RallySafe Times'!AB19</f>
        <v>0</v>
      </c>
      <c r="M13" s="9">
        <f>'[2]Leg 2 - RallySafe Times'!AF19</f>
        <v>2.5797453703703677E-2</v>
      </c>
      <c r="N13" s="9">
        <f>'[2]Leg 2 - RallySafe Times'!AK19</f>
        <v>3.8163916471489756E-17</v>
      </c>
      <c r="O13" s="9">
        <f>'[2]Leg 2 - RallySafe Times'!AO19</f>
        <v>3.1606481481481485E-2</v>
      </c>
      <c r="P13" s="9">
        <f>'[2]Leg 2 - RallySafe Times'!AT19</f>
        <v>1.1102230246251565E-16</v>
      </c>
      <c r="Q13" s="9">
        <v>0</v>
      </c>
      <c r="R13" s="9">
        <v>0</v>
      </c>
      <c r="S13" s="9">
        <f>'[2]Leg 2 - Penalties'!V17</f>
        <v>0</v>
      </c>
      <c r="T13" s="10">
        <f>'[2]Leg 2 - RallySafe Times'!BD19</f>
        <v>3</v>
      </c>
      <c r="U13" s="11">
        <f t="shared" si="0"/>
        <v>8.8547453703703802E-2</v>
      </c>
      <c r="V13" s="12">
        <f t="shared" si="1"/>
        <v>1.3009259259259318E-2</v>
      </c>
      <c r="W13" s="12">
        <f t="shared" si="2"/>
        <v>1.9108796296296443E-3</v>
      </c>
      <c r="X13" s="13" t="str">
        <f>'[2]Leg 2 - RallySafe Times'!BC15</f>
        <v>N</v>
      </c>
      <c r="Y13" s="14">
        <f t="shared" si="3"/>
        <v>12</v>
      </c>
      <c r="Z13" s="15">
        <f t="shared" si="4"/>
        <v>0.29166666666666669</v>
      </c>
    </row>
    <row r="14" spans="1:26" x14ac:dyDescent="0.25">
      <c r="A14" s="7">
        <f>+[2]Competitor!A4</f>
        <v>3</v>
      </c>
      <c r="B14" s="7" t="str">
        <f>[2]Competitor!B4</f>
        <v>O 45</v>
      </c>
      <c r="C14" s="8" t="str">
        <f>+[2]Competitor!H4</f>
        <v>David</v>
      </c>
      <c r="D14" s="8" t="str">
        <f>+[2]Competitor!I4</f>
        <v>Schwartz</v>
      </c>
      <c r="E14" s="8">
        <f>+[2]Competitor!J4</f>
        <v>0</v>
      </c>
      <c r="F14" s="8">
        <f>+[2]Competitor!K4</f>
        <v>0</v>
      </c>
      <c r="G14" s="7"/>
      <c r="H14" s="9">
        <f>'[2]Leg 2 - RallySafe Times'!J6</f>
        <v>0</v>
      </c>
      <c r="I14" s="9">
        <f>'[2]Leg 2 - RallySafe Times'!N6</f>
        <v>0</v>
      </c>
      <c r="J14" s="9">
        <f>'[2]Leg 2 - RallySafe Times'!S6</f>
        <v>0</v>
      </c>
      <c r="K14" s="9">
        <f>'[2]Leg 2 - RallySafe Times'!W6</f>
        <v>2.9910879629629572E-2</v>
      </c>
      <c r="L14" s="9">
        <f>'[2]Leg 2 - RallySafe Times'!AB6</f>
        <v>8.3266726846886741E-17</v>
      </c>
      <c r="M14" s="9">
        <f>'[2]Leg 2 - RallySafe Times'!AF6</f>
        <v>2.6335648148148261E-2</v>
      </c>
      <c r="N14" s="9">
        <f>'[2]Leg 2 - RallySafe Times'!AK6</f>
        <v>3.8163916471489756E-17</v>
      </c>
      <c r="O14" s="9">
        <f>'[2]Leg 2 - RallySafe Times'!AO6</f>
        <v>3.2986111111111049E-2</v>
      </c>
      <c r="P14" s="9">
        <f>'[2]Leg 2 - RallySafe Times'!AT6</f>
        <v>1.1102230246251565E-16</v>
      </c>
      <c r="Q14" s="9">
        <v>0</v>
      </c>
      <c r="R14" s="9">
        <v>0</v>
      </c>
      <c r="S14" s="9">
        <f>'[2]Leg 2 - Penalties'!V4</f>
        <v>0</v>
      </c>
      <c r="T14" s="10">
        <f>'[2]Leg 2 - RallySafe Times'!BD6</f>
        <v>3</v>
      </c>
      <c r="U14" s="11">
        <f t="shared" si="0"/>
        <v>8.9232638888889118E-2</v>
      </c>
      <c r="V14" s="12">
        <f t="shared" si="1"/>
        <v>1.3694444444444634E-2</v>
      </c>
      <c r="W14" s="12">
        <f t="shared" si="2"/>
        <v>6.8518518518531635E-4</v>
      </c>
      <c r="X14" s="13" t="str">
        <f>'[2]Leg 2 - RallySafe Times'!BC16</f>
        <v>N</v>
      </c>
      <c r="Y14" s="14">
        <f t="shared" si="3"/>
        <v>13</v>
      </c>
      <c r="Z14" s="15">
        <f t="shared" si="4"/>
        <v>0.29166666666666669</v>
      </c>
    </row>
    <row r="15" spans="1:26" x14ac:dyDescent="0.25">
      <c r="A15" s="7">
        <f>+[2]Competitor!A20</f>
        <v>20</v>
      </c>
      <c r="B15" s="7" t="str">
        <f>[2]Competitor!B20</f>
        <v>H 3</v>
      </c>
      <c r="C15" s="8" t="str">
        <f>+[2]Competitor!H20</f>
        <v>Paul</v>
      </c>
      <c r="D15" s="8" t="str">
        <f>+[2]Competitor!I20</f>
        <v>Smith</v>
      </c>
      <c r="E15" s="8">
        <f>+[2]Competitor!J21</f>
        <v>0</v>
      </c>
      <c r="F15" s="8">
        <f>+[2]Competitor!K21</f>
        <v>0</v>
      </c>
      <c r="G15" s="7"/>
      <c r="H15" s="9">
        <f>'[2]Leg 2 - RallySafe Times'!J23</f>
        <v>0</v>
      </c>
      <c r="I15" s="9">
        <f>'[2]Leg 2 - RallySafe Times'!N23</f>
        <v>0</v>
      </c>
      <c r="J15" s="9">
        <f>'[2]Leg 2 - RallySafe Times'!S23</f>
        <v>0</v>
      </c>
      <c r="K15" s="9">
        <f>'[2]Leg 2 - RallySafe Times'!W23</f>
        <v>3.1098379629629636E-2</v>
      </c>
      <c r="L15" s="9">
        <f>'[2]Leg 2 - RallySafe Times'!AB23</f>
        <v>0</v>
      </c>
      <c r="M15" s="9">
        <f>'[2]Leg 2 - RallySafe Times'!AF23</f>
        <v>2.6506944444444458E-2</v>
      </c>
      <c r="N15" s="9">
        <f>'[2]Leg 2 - RallySafe Times'!AK23</f>
        <v>3.8163916471489756E-17</v>
      </c>
      <c r="O15" s="9">
        <f>'[2]Leg 2 - RallySafe Times'!AO23</f>
        <v>3.2143518518518599E-2</v>
      </c>
      <c r="P15" s="9">
        <f>'[2]Leg 2 - RallySafe Times'!AT23</f>
        <v>2.2204460492503131E-16</v>
      </c>
      <c r="Q15" s="9">
        <v>0</v>
      </c>
      <c r="R15" s="9">
        <v>0</v>
      </c>
      <c r="S15" s="9">
        <f>'[2]Leg 2 - Penalties'!V21</f>
        <v>0</v>
      </c>
      <c r="T15" s="10">
        <f>'[2]Leg 2 - RallySafe Times'!BD23</f>
        <v>3</v>
      </c>
      <c r="U15" s="11">
        <f t="shared" si="0"/>
        <v>8.9748842592592956E-2</v>
      </c>
      <c r="V15" s="12">
        <f t="shared" si="1"/>
        <v>1.4210648148148472E-2</v>
      </c>
      <c r="W15" s="12">
        <f t="shared" si="2"/>
        <v>5.1620370370383806E-4</v>
      </c>
      <c r="X15" s="13" t="str">
        <f>'[2]Leg 2 - RallySafe Times'!BC17</f>
        <v>N</v>
      </c>
      <c r="Y15" s="14">
        <f t="shared" si="3"/>
        <v>14</v>
      </c>
      <c r="Z15" s="15">
        <f t="shared" si="4"/>
        <v>0.29166666666666669</v>
      </c>
    </row>
    <row r="16" spans="1:26" x14ac:dyDescent="0.25">
      <c r="A16" s="7">
        <f>+[2]Competitor!A8</f>
        <v>7</v>
      </c>
      <c r="B16" s="7" t="str">
        <f>[2]Competitor!B8</f>
        <v>H 2</v>
      </c>
      <c r="C16" s="8" t="str">
        <f>+[2]Competitor!H8</f>
        <v>David</v>
      </c>
      <c r="D16" s="8" t="str">
        <f>+[2]Competitor!I8</f>
        <v>Geeves</v>
      </c>
      <c r="E16" s="8">
        <f>+[2]Competitor!J8</f>
        <v>0</v>
      </c>
      <c r="F16" s="8">
        <f>+[2]Competitor!K8</f>
        <v>0</v>
      </c>
      <c r="G16" s="7"/>
      <c r="H16" s="9">
        <f>'[2]Leg 2 - RallySafe Times'!J10</f>
        <v>0</v>
      </c>
      <c r="I16" s="9">
        <f>'[2]Leg 2 - RallySafe Times'!N10</f>
        <v>0</v>
      </c>
      <c r="J16" s="9">
        <f>'[2]Leg 2 - RallySafe Times'!S10</f>
        <v>0</v>
      </c>
      <c r="K16" s="9">
        <f>'[2]Leg 2 - RallySafe Times'!W10</f>
        <v>3.7015046296296317E-2</v>
      </c>
      <c r="L16" s="9">
        <f>'[2]Leg 2 - RallySafe Times'!AB10</f>
        <v>0</v>
      </c>
      <c r="M16" s="9">
        <f>'[2]Leg 2 - RallySafe Times'!AF10</f>
        <v>2.4122685185185122E-2</v>
      </c>
      <c r="N16" s="9">
        <f>'[2]Leg 2 - RallySafe Times'!AK10</f>
        <v>3.8163916471489756E-17</v>
      </c>
      <c r="O16" s="9">
        <f>'[2]Leg 2 - RallySafe Times'!AO10</f>
        <v>2.966782407407409E-2</v>
      </c>
      <c r="P16" s="9">
        <f>'[2]Leg 2 - RallySafe Times'!AT10</f>
        <v>0</v>
      </c>
      <c r="Q16" s="9">
        <v>0</v>
      </c>
      <c r="R16" s="9">
        <v>0</v>
      </c>
      <c r="S16" s="9">
        <f>'[2]Leg 2 - Penalties'!V8</f>
        <v>0</v>
      </c>
      <c r="T16" s="10">
        <f>'[2]Leg 2 - RallySafe Times'!BD10</f>
        <v>3</v>
      </c>
      <c r="U16" s="11">
        <f t="shared" si="0"/>
        <v>9.080555555555557E-2</v>
      </c>
      <c r="V16" s="12">
        <f>U16-$U$2</f>
        <v>1.5267361111111086E-2</v>
      </c>
      <c r="W16" s="12">
        <f>U16-U15</f>
        <v>1.0567129629626137E-3</v>
      </c>
      <c r="X16" s="13" t="str">
        <f>'[2]Leg 2 - RallySafe Times'!BC18</f>
        <v>N</v>
      </c>
      <c r="Y16" s="14">
        <f t="shared" si="3"/>
        <v>15</v>
      </c>
      <c r="Z16" s="15">
        <f t="shared" si="4"/>
        <v>0.29166666666666669</v>
      </c>
    </row>
    <row r="17" spans="1:26" x14ac:dyDescent="0.25">
      <c r="A17" s="7">
        <f>+[2]Competitor!A21</f>
        <v>21</v>
      </c>
      <c r="B17" s="7" t="str">
        <f>[2]Competitor!B21</f>
        <v>O 45</v>
      </c>
      <c r="C17" s="8" t="str">
        <f>+[2]Competitor!H21</f>
        <v>Malcolm</v>
      </c>
      <c r="D17" s="8" t="str">
        <f>+[2]Competitor!I21</f>
        <v>Taylor</v>
      </c>
      <c r="E17" s="8">
        <f>+[2]Competitor!J22</f>
        <v>0</v>
      </c>
      <c r="F17" s="8">
        <f>+[2]Competitor!K22</f>
        <v>0</v>
      </c>
      <c r="G17" s="7"/>
      <c r="H17" s="9">
        <f>'[2]Leg 2 - RallySafe Times'!J24</f>
        <v>0</v>
      </c>
      <c r="I17" s="9">
        <f>'[2]Leg 2 - RallySafe Times'!N24</f>
        <v>0</v>
      </c>
      <c r="J17" s="9">
        <f>'[2]Leg 2 - RallySafe Times'!S24</f>
        <v>6.9388939039072284E-17</v>
      </c>
      <c r="K17" s="9">
        <f>'[2]Leg 2 - RallySafe Times'!W24</f>
        <v>3.0552083333333313E-2</v>
      </c>
      <c r="L17" s="9">
        <f>'[2]Leg 2 - RallySafe Times'!AB24</f>
        <v>8.3266726846886741E-17</v>
      </c>
      <c r="M17" s="9">
        <f>'[2]Leg 2 - RallySafe Times'!AF24</f>
        <v>2.7153935185185163E-2</v>
      </c>
      <c r="N17" s="9">
        <f>'[2]Leg 2 - RallySafe Times'!AK24</f>
        <v>0</v>
      </c>
      <c r="O17" s="9">
        <f>'[2]Leg 2 - RallySafe Times'!AO24</f>
        <v>3.4410879629629632E-2</v>
      </c>
      <c r="P17" s="9">
        <f>'[2]Leg 2 - RallySafe Times'!AT24</f>
        <v>2.2204460492503131E-16</v>
      </c>
      <c r="Q17" s="9">
        <v>0</v>
      </c>
      <c r="R17" s="9">
        <v>0</v>
      </c>
      <c r="S17" s="9">
        <f>'[2]Leg 2 - Penalties'!V22</f>
        <v>0</v>
      </c>
      <c r="T17" s="10">
        <f>'[2]Leg 2 - RallySafe Times'!BD24</f>
        <v>3</v>
      </c>
      <c r="U17" s="11">
        <f t="shared" si="0"/>
        <v>9.2116898148148482E-2</v>
      </c>
      <c r="V17" s="12">
        <f t="shared" si="1"/>
        <v>1.6578703703703998E-2</v>
      </c>
      <c r="W17" s="12">
        <f>U17-U15</f>
        <v>2.368055555555526E-3</v>
      </c>
      <c r="X17" s="13" t="str">
        <f>'[2]Leg 2 - RallySafe Times'!BC19</f>
        <v>N</v>
      </c>
      <c r="Y17" s="14">
        <f t="shared" si="3"/>
        <v>16</v>
      </c>
      <c r="Z17" s="15">
        <f t="shared" si="4"/>
        <v>0.29166666666666669</v>
      </c>
    </row>
    <row r="18" spans="1:26" x14ac:dyDescent="0.25">
      <c r="A18" s="7">
        <f>+[2]Competitor!A12</f>
        <v>11</v>
      </c>
      <c r="B18" s="7" t="str">
        <f>[2]Competitor!B12</f>
        <v>O 45</v>
      </c>
      <c r="C18" s="8" t="str">
        <f>+[2]Competitor!H12</f>
        <v>Tony</v>
      </c>
      <c r="D18" s="8" t="str">
        <f>+[2]Competitor!I12</f>
        <v>Rutter</v>
      </c>
      <c r="E18" s="8">
        <f>+[2]Competitor!J12</f>
        <v>0</v>
      </c>
      <c r="F18" s="8">
        <f>+[2]Competitor!K12</f>
        <v>0</v>
      </c>
      <c r="G18" s="7"/>
      <c r="H18" s="9">
        <f>'[2]Leg 2 - RallySafe Times'!J14</f>
        <v>0</v>
      </c>
      <c r="I18" s="9">
        <f>'[2]Leg 2 - RallySafe Times'!N14</f>
        <v>0</v>
      </c>
      <c r="J18" s="9">
        <f>'[2]Leg 2 - RallySafe Times'!S14</f>
        <v>0</v>
      </c>
      <c r="K18" s="9">
        <f>'[2]Leg 2 - RallySafe Times'!W14</f>
        <v>2.9356481481481511E-2</v>
      </c>
      <c r="L18" s="9">
        <f>'[2]Leg 2 - RallySafe Times'!AB14</f>
        <v>0</v>
      </c>
      <c r="M18" s="9">
        <f>'[2]Leg 2 - RallySafe Times'!AF14</f>
        <v>2.9730324074074055E-2</v>
      </c>
      <c r="N18" s="9">
        <f>'[2]Leg 2 - RallySafe Times'!AK14</f>
        <v>3.8163916471489756E-17</v>
      </c>
      <c r="O18" s="9">
        <f>'[2]Leg 2 - RallySafe Times'!AO14</f>
        <v>3.3481481481481445E-2</v>
      </c>
      <c r="P18" s="9">
        <f>'[2]Leg 2 - RallySafe Times'!AT14</f>
        <v>0</v>
      </c>
      <c r="Q18" s="9">
        <v>0</v>
      </c>
      <c r="R18" s="9">
        <v>0</v>
      </c>
      <c r="S18" s="9">
        <f>'[2]Leg 2 - Penalties'!V12</f>
        <v>0</v>
      </c>
      <c r="T18" s="10">
        <f>'[2]Leg 2 - RallySafe Times'!BD14</f>
        <v>3</v>
      </c>
      <c r="U18" s="11">
        <f t="shared" si="0"/>
        <v>9.2568287037037053E-2</v>
      </c>
      <c r="V18" s="12">
        <f t="shared" si="1"/>
        <v>1.7030092592592569E-2</v>
      </c>
      <c r="W18" s="12">
        <f t="shared" si="2"/>
        <v>4.5138888888857087E-4</v>
      </c>
      <c r="X18" s="13" t="str">
        <f>'[2]Leg 2 - RallySafe Times'!BC20</f>
        <v>Y</v>
      </c>
      <c r="Y18" s="14">
        <f t="shared" si="3"/>
        <v>17</v>
      </c>
      <c r="Z18" s="15">
        <f t="shared" si="4"/>
        <v>0.29166666666666669</v>
      </c>
    </row>
    <row r="19" spans="1:26" x14ac:dyDescent="0.25">
      <c r="A19" s="7">
        <f>+[2]Competitor!A23</f>
        <v>23</v>
      </c>
      <c r="B19" s="7" t="str">
        <f>[2]Competitor!B23</f>
        <v>O 45</v>
      </c>
      <c r="C19" s="8" t="str">
        <f>+[2]Competitor!H23</f>
        <v xml:space="preserve">Rod </v>
      </c>
      <c r="D19" s="8" t="str">
        <f>+[2]Competitor!I23</f>
        <v>Hinton</v>
      </c>
      <c r="E19" s="8">
        <f>+[2]Competitor!J24</f>
        <v>0</v>
      </c>
      <c r="F19" s="8">
        <f>+[2]Competitor!K24</f>
        <v>0</v>
      </c>
      <c r="G19" s="7"/>
      <c r="H19" s="9">
        <f>'[2]Leg 2 - RallySafe Times'!J26</f>
        <v>0</v>
      </c>
      <c r="I19" s="9">
        <f>'[2]Leg 2 - RallySafe Times'!N26</f>
        <v>0</v>
      </c>
      <c r="J19" s="9">
        <f>'[2]Leg 2 - RallySafe Times'!S26</f>
        <v>0</v>
      </c>
      <c r="K19" s="9">
        <f>'[2]Leg 2 - RallySafe Times'!W26</f>
        <v>3.1442129629629556E-2</v>
      </c>
      <c r="L19" s="9">
        <f>'[2]Leg 2 - RallySafe Times'!AB26</f>
        <v>8.3266726846886741E-17</v>
      </c>
      <c r="M19" s="9">
        <f>'[2]Leg 2 - RallySafe Times'!AF26</f>
        <v>2.7078703703703688E-2</v>
      </c>
      <c r="N19" s="9">
        <f>'[2]Leg 2 - RallySafe Times'!AK26</f>
        <v>3.8163916471489756E-17</v>
      </c>
      <c r="O19" s="9">
        <f>'[2]Leg 2 - RallySafe Times'!AO26</f>
        <v>3.4252314814814833E-2</v>
      </c>
      <c r="P19" s="9">
        <f>'[2]Leg 2 - RallySafe Times'!AT26</f>
        <v>0</v>
      </c>
      <c r="Q19" s="9">
        <v>0</v>
      </c>
      <c r="R19" s="9">
        <v>0</v>
      </c>
      <c r="S19" s="9">
        <f>'[2]Leg 2 - Penalties'!V24</f>
        <v>0</v>
      </c>
      <c r="T19" s="10">
        <f>'[2]Leg 2 - RallySafe Times'!BD26</f>
        <v>3</v>
      </c>
      <c r="U19" s="11">
        <f t="shared" si="0"/>
        <v>9.2773148148148202E-2</v>
      </c>
      <c r="V19" s="12">
        <f t="shared" si="1"/>
        <v>1.7234953703703718E-2</v>
      </c>
      <c r="W19" s="12">
        <f t="shared" si="2"/>
        <v>2.0486111111114869E-4</v>
      </c>
      <c r="X19" s="13" t="str">
        <f>'[2]Leg 2 - RallySafe Times'!BC21</f>
        <v>N</v>
      </c>
      <c r="Y19" s="14">
        <f t="shared" si="3"/>
        <v>18</v>
      </c>
      <c r="Z19" s="15">
        <f t="shared" si="4"/>
        <v>0.29166666666666669</v>
      </c>
    </row>
    <row r="20" spans="1:26" x14ac:dyDescent="0.25">
      <c r="A20" s="7">
        <f>+[2]Competitor!A34</f>
        <v>34</v>
      </c>
      <c r="B20" s="7" t="str">
        <f>[2]Competitor!B34</f>
        <v>O 45</v>
      </c>
      <c r="C20" s="8" t="str">
        <f>+[2]Competitor!H34</f>
        <v>Billy</v>
      </c>
      <c r="D20" s="8" t="str">
        <f>+[2]Competitor!I34</f>
        <v>Fishwick</v>
      </c>
      <c r="E20" s="8">
        <f>+[2]Competitor!J26</f>
        <v>0</v>
      </c>
      <c r="F20" s="8">
        <f>+[2]Competitor!K26</f>
        <v>0</v>
      </c>
      <c r="G20" s="7"/>
      <c r="H20" s="9">
        <f>'[2]Leg 2 - RallySafe Times'!J37</f>
        <v>0</v>
      </c>
      <c r="I20" s="9">
        <f>'[2]Leg 2 - RallySafe Times'!N37</f>
        <v>0</v>
      </c>
      <c r="J20" s="9">
        <f>'[2]Leg 2 - RallySafe Times'!S37</f>
        <v>6.9388939039072284E-17</v>
      </c>
      <c r="K20" s="9">
        <f>'[2]Leg 2 - RallySafe Times'!W37</f>
        <v>3.1653935185185167E-2</v>
      </c>
      <c r="L20" s="9">
        <f>'[2]Leg 2 - RallySafe Times'!AB37</f>
        <v>0</v>
      </c>
      <c r="M20" s="9">
        <f>'[2]Leg 2 - RallySafe Times'!AF37</f>
        <v>2.7815972222222207E-2</v>
      </c>
      <c r="N20" s="9">
        <f>'[2]Leg 2 - RallySafe Times'!AK37</f>
        <v>0</v>
      </c>
      <c r="O20" s="9">
        <f>'[2]Leg 2 - RallySafe Times'!AO37</f>
        <v>3.3442129629629669E-2</v>
      </c>
      <c r="P20" s="9">
        <f>'[2]Leg 2 - RallySafe Times'!AT37</f>
        <v>2.2204460492503131E-16</v>
      </c>
      <c r="Q20" s="9">
        <v>0</v>
      </c>
      <c r="R20" s="9">
        <v>0</v>
      </c>
      <c r="S20" s="9">
        <f>'[2]Leg 2 - Penalties'!V35</f>
        <v>0</v>
      </c>
      <c r="T20" s="10">
        <f>'[2]Leg 2 - RallySafe Times'!BD37</f>
        <v>3</v>
      </c>
      <c r="U20" s="11">
        <f t="shared" si="0"/>
        <v>9.2912037037037334E-2</v>
      </c>
      <c r="V20" s="12">
        <f t="shared" si="1"/>
        <v>1.737384259259285E-2</v>
      </c>
      <c r="W20" s="12">
        <f t="shared" si="2"/>
        <v>1.3888888888913264E-4</v>
      </c>
      <c r="X20" s="13" t="str">
        <f>'[2]Leg 2 - RallySafe Times'!BC22</f>
        <v>Y</v>
      </c>
      <c r="Y20" s="14">
        <f t="shared" si="3"/>
        <v>19</v>
      </c>
      <c r="Z20" s="15">
        <f t="shared" si="4"/>
        <v>0.29166666666666669</v>
      </c>
    </row>
    <row r="21" spans="1:26" x14ac:dyDescent="0.25">
      <c r="A21" s="7">
        <f>+[2]Competitor!A14</f>
        <v>14</v>
      </c>
      <c r="B21" s="7" t="str">
        <f>[2]Competitor!B14</f>
        <v>H 2</v>
      </c>
      <c r="C21" s="8" t="str">
        <f>+[2]Competitor!H14</f>
        <v>Jason</v>
      </c>
      <c r="D21" s="8" t="str">
        <f>+[2]Competitor!I14</f>
        <v>Mitchell</v>
      </c>
      <c r="E21" s="8">
        <f>+[2]Competitor!J14</f>
        <v>0</v>
      </c>
      <c r="F21" s="8">
        <f>+[2]Competitor!K14</f>
        <v>0</v>
      </c>
      <c r="G21" s="7"/>
      <c r="H21" s="9">
        <f>'[2]Leg 2 - RallySafe Times'!J16</f>
        <v>0</v>
      </c>
      <c r="I21" s="9">
        <f>'[2]Leg 2 - RallySafe Times'!N16</f>
        <v>0</v>
      </c>
      <c r="J21" s="9">
        <f>'[2]Leg 2 - RallySafe Times'!S16</f>
        <v>0</v>
      </c>
      <c r="K21" s="9">
        <f>'[2]Leg 2 - RallySafe Times'!W16</f>
        <v>3.2061342592592523E-2</v>
      </c>
      <c r="L21" s="9">
        <f>'[2]Leg 2 - RallySafe Times'!AB16</f>
        <v>0</v>
      </c>
      <c r="M21" s="9">
        <f>'[2]Leg 2 - RallySafe Times'!AF16</f>
        <v>2.7984953703703686E-2</v>
      </c>
      <c r="N21" s="9">
        <f>'[2]Leg 2 - RallySafe Times'!AK16</f>
        <v>0</v>
      </c>
      <c r="O21" s="9">
        <f>'[2]Leg 2 - RallySafe Times'!AO16</f>
        <v>3.4119212962963053E-2</v>
      </c>
      <c r="P21" s="9">
        <f>'[2]Leg 2 - RallySafe Times'!AT16</f>
        <v>1.1102230246251565E-16</v>
      </c>
      <c r="Q21" s="9">
        <v>0</v>
      </c>
      <c r="R21" s="9">
        <v>0</v>
      </c>
      <c r="S21" s="9">
        <f>'[2]Leg 2 - Penalties'!V14</f>
        <v>0</v>
      </c>
      <c r="T21" s="10">
        <f>'[2]Leg 2 - RallySafe Times'!BD16</f>
        <v>3</v>
      </c>
      <c r="U21" s="11">
        <f t="shared" si="0"/>
        <v>9.4165509259259372E-2</v>
      </c>
      <c r="V21" s="12">
        <f t="shared" si="1"/>
        <v>1.8627314814814888E-2</v>
      </c>
      <c r="W21" s="12">
        <f t="shared" si="2"/>
        <v>1.2534722222220379E-3</v>
      </c>
      <c r="X21" s="13" t="str">
        <f>'[2]Leg 2 - RallySafe Times'!BC23</f>
        <v>N</v>
      </c>
      <c r="Y21" s="14">
        <f t="shared" si="3"/>
        <v>20</v>
      </c>
      <c r="Z21" s="15">
        <f t="shared" si="4"/>
        <v>0.29166666666666669</v>
      </c>
    </row>
    <row r="22" spans="1:26" x14ac:dyDescent="0.25">
      <c r="A22" s="7">
        <f>+[2]Competitor!A33</f>
        <v>33</v>
      </c>
      <c r="B22" s="7" t="str">
        <f>[2]Competitor!B33</f>
        <v>O 45</v>
      </c>
      <c r="C22" s="8" t="str">
        <f>+[2]Competitor!H33</f>
        <v>Travis</v>
      </c>
      <c r="D22" s="8" t="str">
        <f>+[2]Competitor!I33</f>
        <v>Gow</v>
      </c>
      <c r="E22" s="8">
        <f>+[2]Competitor!J34</f>
        <v>0</v>
      </c>
      <c r="F22" s="8">
        <f>+[2]Competitor!K34</f>
        <v>0</v>
      </c>
      <c r="G22" s="7"/>
      <c r="H22" s="9">
        <f>'[2]Leg 2 - RallySafe Times'!J36</f>
        <v>0</v>
      </c>
      <c r="I22" s="9">
        <f>'[2]Leg 2 - RallySafe Times'!N36</f>
        <v>0</v>
      </c>
      <c r="J22" s="9">
        <f>'[2]Leg 2 - RallySafe Times'!S36</f>
        <v>6.9388939039072284E-17</v>
      </c>
      <c r="K22" s="9">
        <f>'[2]Leg 2 - RallySafe Times'!W36</f>
        <v>3.312499999999996E-2</v>
      </c>
      <c r="L22" s="9">
        <f>'[2]Leg 2 - RallySafe Times'!AB36</f>
        <v>0</v>
      </c>
      <c r="M22" s="9">
        <f>'[2]Leg 2 - RallySafe Times'!AF36</f>
        <v>2.8010416666666704E-2</v>
      </c>
      <c r="N22" s="9">
        <f>'[2]Leg 2 - RallySafe Times'!AK36</f>
        <v>0</v>
      </c>
      <c r="O22" s="9">
        <f>'[2]Leg 2 - RallySafe Times'!AO36</f>
        <v>3.3431712962962878E-2</v>
      </c>
      <c r="P22" s="9">
        <f>'[2]Leg 2 - RallySafe Times'!AT36</f>
        <v>1.1102230246251565E-16</v>
      </c>
      <c r="Q22" s="9">
        <v>0</v>
      </c>
      <c r="R22" s="9">
        <v>0</v>
      </c>
      <c r="S22" s="9">
        <f>'[2]Leg 2 - Penalties'!V34</f>
        <v>0</v>
      </c>
      <c r="T22" s="10">
        <f>'[2]Leg 2 - RallySafe Times'!BD36</f>
        <v>3</v>
      </c>
      <c r="U22" s="11">
        <f t="shared" si="0"/>
        <v>9.4567129629629723E-2</v>
      </c>
      <c r="V22" s="12">
        <f t="shared" si="1"/>
        <v>1.9028935185185239E-2</v>
      </c>
      <c r="W22" s="12">
        <f t="shared" si="2"/>
        <v>4.0162037037035081E-4</v>
      </c>
      <c r="X22" s="13" t="str">
        <f>'[2]Leg 2 - RallySafe Times'!BC24</f>
        <v>N</v>
      </c>
      <c r="Y22" s="14">
        <f t="shared" si="3"/>
        <v>21</v>
      </c>
      <c r="Z22" s="15">
        <f t="shared" si="4"/>
        <v>0.29166666666666669</v>
      </c>
    </row>
    <row r="23" spans="1:26" x14ac:dyDescent="0.25">
      <c r="A23" s="7">
        <f>+[2]Competitor!A25</f>
        <v>25</v>
      </c>
      <c r="B23" s="7" t="str">
        <f>[2]Competitor!B25</f>
        <v>O 45</v>
      </c>
      <c r="C23" s="8" t="str">
        <f>+[2]Competitor!H25</f>
        <v>Don</v>
      </c>
      <c r="D23" s="8" t="str">
        <f>+[2]Competitor!I25</f>
        <v>Lark</v>
      </c>
      <c r="E23" s="8">
        <f>+[2]Competitor!J17</f>
        <v>0</v>
      </c>
      <c r="F23" s="8">
        <f>+[2]Competitor!K17</f>
        <v>0</v>
      </c>
      <c r="G23" s="7"/>
      <c r="H23" s="9">
        <f>'[2]Leg 2 - RallySafe Times'!J28</f>
        <v>0</v>
      </c>
      <c r="I23" s="9">
        <f>'[2]Leg 2 - RallySafe Times'!N28</f>
        <v>0</v>
      </c>
      <c r="J23" s="9">
        <f>'[2]Leg 2 - RallySafe Times'!S28</f>
        <v>6.9388939039072284E-17</v>
      </c>
      <c r="K23" s="9">
        <f>'[2]Leg 2 - RallySafe Times'!W28</f>
        <v>3.1725694444444452E-2</v>
      </c>
      <c r="L23" s="9">
        <f>'[2]Leg 2 - RallySafe Times'!AB28</f>
        <v>0</v>
      </c>
      <c r="M23" s="9">
        <f>'[2]Leg 2 - RallySafe Times'!AF28</f>
        <v>2.9184027777777732E-2</v>
      </c>
      <c r="N23" s="9">
        <f>'[2]Leg 2 - RallySafe Times'!AK28</f>
        <v>0</v>
      </c>
      <c r="O23" s="9">
        <f>'[2]Leg 2 - RallySafe Times'!AO28</f>
        <v>3.3938657407407424E-2</v>
      </c>
      <c r="P23" s="9">
        <f>'[2]Leg 2 - RallySafe Times'!AT28</f>
        <v>2.2204460492503131E-16</v>
      </c>
      <c r="Q23" s="9">
        <v>0</v>
      </c>
      <c r="R23" s="9">
        <v>0</v>
      </c>
      <c r="S23" s="9">
        <f>'[2]Leg 2 - Penalties'!V26</f>
        <v>0</v>
      </c>
      <c r="T23" s="10">
        <f>'[2]Leg 2 - RallySafe Times'!BD28</f>
        <v>3</v>
      </c>
      <c r="U23" s="11">
        <f t="shared" si="0"/>
        <v>9.48483796296299E-2</v>
      </c>
      <c r="V23" s="12">
        <f t="shared" si="1"/>
        <v>1.9310185185185416E-2</v>
      </c>
      <c r="W23" s="12">
        <f t="shared" si="2"/>
        <v>2.8125000000017719E-4</v>
      </c>
      <c r="X23" s="13" t="str">
        <f>'[2]Leg 2 - RallySafe Times'!BC25</f>
        <v>N</v>
      </c>
      <c r="Y23" s="14">
        <f t="shared" si="3"/>
        <v>22</v>
      </c>
      <c r="Z23" s="15">
        <f t="shared" si="4"/>
        <v>0.29166666666666669</v>
      </c>
    </row>
    <row r="24" spans="1:26" x14ac:dyDescent="0.25">
      <c r="A24" s="7">
        <f>+[2]Competitor!A22</f>
        <v>22</v>
      </c>
      <c r="B24" s="7" t="str">
        <f>[2]Competitor!B22</f>
        <v>ADV</v>
      </c>
      <c r="C24" s="8" t="str">
        <f>+[2]Competitor!H22</f>
        <v>Paul</v>
      </c>
      <c r="D24" s="8" t="str">
        <f>+[2]Competitor!I22</f>
        <v>Bannister</v>
      </c>
      <c r="E24" s="8">
        <f>+[2]Competitor!J23</f>
        <v>0</v>
      </c>
      <c r="F24" s="8">
        <f>+[2]Competitor!K23</f>
        <v>0</v>
      </c>
      <c r="G24" s="7"/>
      <c r="H24" s="9">
        <f>'[2]Leg 2 - RallySafe Times'!J25</f>
        <v>0</v>
      </c>
      <c r="I24" s="9">
        <f>'[2]Leg 2 - RallySafe Times'!N25</f>
        <v>0</v>
      </c>
      <c r="J24" s="9">
        <f>'[2]Leg 2 - RallySafe Times'!S25</f>
        <v>0</v>
      </c>
      <c r="K24" s="9">
        <f>'[2]Leg 2 - RallySafe Times'!W25</f>
        <v>3.2884259259259252E-2</v>
      </c>
      <c r="L24" s="9">
        <f>'[2]Leg 2 - RallySafe Times'!AB25</f>
        <v>8.3266726846886741E-17</v>
      </c>
      <c r="M24" s="9">
        <f>'[2]Leg 2 - RallySafe Times'!AF25</f>
        <v>2.8994212962962895E-2</v>
      </c>
      <c r="N24" s="9">
        <f>'[2]Leg 2 - RallySafe Times'!AK25</f>
        <v>3.8163916471489756E-17</v>
      </c>
      <c r="O24" s="9">
        <f>'[2]Leg 2 - RallySafe Times'!AO25</f>
        <v>3.5474537037037068E-2</v>
      </c>
      <c r="P24" s="9">
        <f>'[2]Leg 2 - RallySafe Times'!AT25</f>
        <v>1.1102230246251565E-16</v>
      </c>
      <c r="Q24" s="9">
        <v>0</v>
      </c>
      <c r="R24" s="9">
        <v>0</v>
      </c>
      <c r="S24" s="9">
        <f>'[2]Leg 2 - Penalties'!V23</f>
        <v>0</v>
      </c>
      <c r="T24" s="10">
        <f>'[2]Leg 2 - RallySafe Times'!BD25</f>
        <v>3</v>
      </c>
      <c r="U24" s="11">
        <f t="shared" si="0"/>
        <v>9.7353009259259451E-2</v>
      </c>
      <c r="V24" s="12">
        <f t="shared" si="1"/>
        <v>2.1814814814814967E-2</v>
      </c>
      <c r="W24" s="12">
        <f>U24-U23</f>
        <v>2.5046296296295512E-3</v>
      </c>
      <c r="X24" s="13" t="str">
        <f>'[2]Leg 2 - RallySafe Times'!BC26</f>
        <v>N</v>
      </c>
      <c r="Y24" s="14">
        <f t="shared" si="3"/>
        <v>23</v>
      </c>
      <c r="Z24" s="15">
        <f t="shared" si="4"/>
        <v>0.29166666666666669</v>
      </c>
    </row>
    <row r="25" spans="1:26" x14ac:dyDescent="0.25">
      <c r="A25" s="7">
        <f>+[2]Competitor!A30</f>
        <v>30</v>
      </c>
      <c r="B25" s="7" t="str">
        <f>[2]Competitor!B30</f>
        <v>H 2</v>
      </c>
      <c r="C25" s="8" t="str">
        <f>+[2]Competitor!H30</f>
        <v>Kent</v>
      </c>
      <c r="D25" s="8" t="str">
        <f>+[2]Competitor!I30</f>
        <v>Worland</v>
      </c>
      <c r="E25" s="8">
        <f>+[2]Competitor!J31</f>
        <v>0</v>
      </c>
      <c r="F25" s="8">
        <f>+[2]Competitor!K31</f>
        <v>0</v>
      </c>
      <c r="G25" s="7"/>
      <c r="H25" s="9">
        <f>'[2]Leg 2 - RallySafe Times'!J33</f>
        <v>0</v>
      </c>
      <c r="I25" s="9">
        <f>'[2]Leg 2 - RallySafe Times'!N33</f>
        <v>0</v>
      </c>
      <c r="J25" s="9">
        <f>'[2]Leg 2 - RallySafe Times'!S33</f>
        <v>0</v>
      </c>
      <c r="K25" s="9">
        <f>'[2]Leg 2 - RallySafe Times'!W33</f>
        <v>3.4149305555555509E-2</v>
      </c>
      <c r="L25" s="9">
        <f>'[2]Leg 2 - RallySafe Times'!AB33</f>
        <v>8.3266726846886741E-17</v>
      </c>
      <c r="M25" s="9">
        <f>'[2]Leg 2 - RallySafe Times'!AF33</f>
        <v>2.8958333333333308E-2</v>
      </c>
      <c r="N25" s="9">
        <f>'[2]Leg 2 - RallySafe Times'!AK33</f>
        <v>0</v>
      </c>
      <c r="O25" s="9">
        <f>'[2]Leg 2 - RallySafe Times'!AO33</f>
        <v>3.5312499999999969E-2</v>
      </c>
      <c r="P25" s="9">
        <f>'[2]Leg 2 - RallySafe Times'!AT33</f>
        <v>1.1102230246251565E-16</v>
      </c>
      <c r="Q25" s="9">
        <v>0</v>
      </c>
      <c r="R25" s="9">
        <v>0</v>
      </c>
      <c r="S25" s="9">
        <f>'[2]Leg 2 - Penalties'!V31</f>
        <v>0</v>
      </c>
      <c r="T25" s="10">
        <f>'[2]Leg 2 - RallySafe Times'!BD33</f>
        <v>3</v>
      </c>
      <c r="U25" s="11">
        <f t="shared" si="0"/>
        <v>9.8420138888888981E-2</v>
      </c>
      <c r="V25" s="12">
        <f t="shared" si="1"/>
        <v>2.2881944444444496E-2</v>
      </c>
      <c r="W25" s="12">
        <f>U25-U24</f>
        <v>1.0671296296295291E-3</v>
      </c>
      <c r="X25" s="13" t="str">
        <f>'[2]Leg 2 - RallySafe Times'!BC27</f>
        <v>N</v>
      </c>
      <c r="Y25" s="14">
        <f t="shared" si="3"/>
        <v>24</v>
      </c>
      <c r="Z25" s="15">
        <f t="shared" si="4"/>
        <v>0.29166666666666669</v>
      </c>
    </row>
    <row r="26" spans="1:26" x14ac:dyDescent="0.25">
      <c r="A26" s="7">
        <f>+[2]Competitor!A35</f>
        <v>35</v>
      </c>
      <c r="B26" s="7" t="str">
        <f>[2]Competitor!B35</f>
        <v>H 3</v>
      </c>
      <c r="C26" s="8" t="str">
        <f>+[2]Competitor!H35</f>
        <v>Simon</v>
      </c>
      <c r="D26" s="8" t="str">
        <f>+[2]Competitor!I35</f>
        <v>Jenner</v>
      </c>
      <c r="E26" s="8">
        <f>+[2]Competitor!J40</f>
        <v>0</v>
      </c>
      <c r="F26" s="8">
        <f>+[2]Competitor!K40</f>
        <v>0</v>
      </c>
      <c r="G26" s="7"/>
      <c r="H26" s="9">
        <f>'[2]Leg 2 - RallySafe Times'!J38</f>
        <v>0</v>
      </c>
      <c r="I26" s="9">
        <f>'[2]Leg 2 - RallySafe Times'!N38</f>
        <v>0</v>
      </c>
      <c r="J26" s="9">
        <f>'[2]Leg 2 - RallySafe Times'!S38</f>
        <v>6.9388939039072284E-17</v>
      </c>
      <c r="K26" s="9">
        <f>'[2]Leg 2 - RallySafe Times'!W38</f>
        <v>3.5893518518518519E-2</v>
      </c>
      <c r="L26" s="9">
        <f>'[2]Leg 2 - RallySafe Times'!AB38</f>
        <v>0</v>
      </c>
      <c r="M26" s="9">
        <f>'[2]Leg 2 - RallySafe Times'!AF38</f>
        <v>3.0168981481481505E-2</v>
      </c>
      <c r="N26" s="9">
        <f>'[2]Leg 2 - RallySafe Times'!AK38</f>
        <v>3.8163916471489756E-17</v>
      </c>
      <c r="O26" s="9">
        <f>'[2]Leg 2 - RallySafe Times'!AO38</f>
        <v>3.5888888888888859E-2</v>
      </c>
      <c r="P26" s="9">
        <f>'[2]Leg 2 - RallySafe Times'!AT38</f>
        <v>2.2204460492503131E-16</v>
      </c>
      <c r="Q26" s="9">
        <v>0</v>
      </c>
      <c r="R26" s="9">
        <v>0</v>
      </c>
      <c r="S26" s="9">
        <f>'[2]Leg 2 - Penalties'!V36</f>
        <v>0</v>
      </c>
      <c r="T26" s="10">
        <f>'[2]Leg 2 - RallySafe Times'!BD38</f>
        <v>3</v>
      </c>
      <c r="U26" s="11">
        <f t="shared" si="0"/>
        <v>0.10195138888888922</v>
      </c>
      <c r="V26" s="12">
        <f t="shared" si="1"/>
        <v>2.6413194444444732E-2</v>
      </c>
      <c r="W26" s="12">
        <f>U26-U25</f>
        <v>3.5312500000002356E-3</v>
      </c>
      <c r="X26" s="13" t="str">
        <f>'[2]Leg 2 - RallySafe Times'!BC28</f>
        <v>N</v>
      </c>
      <c r="Y26" s="14">
        <f t="shared" si="3"/>
        <v>25</v>
      </c>
      <c r="Z26" s="15">
        <f t="shared" si="4"/>
        <v>0.29166666666666669</v>
      </c>
    </row>
    <row r="27" spans="1:26" x14ac:dyDescent="0.25">
      <c r="A27" s="7">
        <f>+[2]Competitor!A28</f>
        <v>28</v>
      </c>
      <c r="B27" s="7" t="str">
        <f>[2]Competitor!B28</f>
        <v>H 3</v>
      </c>
      <c r="C27" s="8" t="str">
        <f>+[2]Competitor!H28</f>
        <v>Peter</v>
      </c>
      <c r="D27" s="8" t="str">
        <f>+[2]Competitor!I28</f>
        <v>Clews</v>
      </c>
      <c r="E27" s="8">
        <f>+[2]Competitor!J29</f>
        <v>0</v>
      </c>
      <c r="F27" s="8">
        <f>+[2]Competitor!K29</f>
        <v>0</v>
      </c>
      <c r="G27" s="7"/>
      <c r="H27" s="9">
        <f>'[2]Leg 2 - RallySafe Times'!J31</f>
        <v>0</v>
      </c>
      <c r="I27" s="9">
        <f>'[2]Leg 2 - RallySafe Times'!N31</f>
        <v>0</v>
      </c>
      <c r="J27" s="9">
        <f>'[2]Leg 2 - RallySafe Times'!S31</f>
        <v>6.9388939039072284E-17</v>
      </c>
      <c r="K27" s="9">
        <f>'[2]Leg 2 - RallySafe Times'!W31</f>
        <v>3.3724537037037039E-2</v>
      </c>
      <c r="L27" s="9">
        <f>'[2]Leg 2 - RallySafe Times'!AB31</f>
        <v>8.3266726846886741E-17</v>
      </c>
      <c r="M27" s="9">
        <f>'[2]Leg 2 - RallySafe Times'!AF31</f>
        <v>3.1484953703703744E-2</v>
      </c>
      <c r="N27" s="9">
        <f>'[2]Leg 2 - RallySafe Times'!AK31</f>
        <v>3.8163916471489756E-17</v>
      </c>
      <c r="O27" s="9">
        <f>'[2]Leg 2 - RallySafe Times'!AO31</f>
        <v>3.776041666666663E-2</v>
      </c>
      <c r="P27" s="9">
        <f>'[2]Leg 2 - RallySafe Times'!AT31</f>
        <v>0</v>
      </c>
      <c r="Q27" s="9">
        <v>0</v>
      </c>
      <c r="R27" s="9">
        <v>0</v>
      </c>
      <c r="S27" s="9">
        <f>'[2]Leg 2 - Penalties'!V29</f>
        <v>0</v>
      </c>
      <c r="T27" s="10">
        <f>'[2]Leg 2 - RallySafe Times'!BD31</f>
        <v>3</v>
      </c>
      <c r="U27" s="11">
        <f t="shared" si="0"/>
        <v>0.10296990740740761</v>
      </c>
      <c r="V27" s="12">
        <f t="shared" si="1"/>
        <v>2.7431712962963123E-2</v>
      </c>
      <c r="W27" s="12">
        <f t="shared" ref="W27:W40" si="5">U27-U26</f>
        <v>1.0185185185183909E-3</v>
      </c>
      <c r="X27" s="13" t="str">
        <f>'[2]Leg 2 - RallySafe Times'!BC29</f>
        <v>N</v>
      </c>
      <c r="Y27" s="14">
        <f t="shared" si="3"/>
        <v>26</v>
      </c>
      <c r="Z27" s="15">
        <f t="shared" si="4"/>
        <v>0.29166666666666669</v>
      </c>
    </row>
    <row r="28" spans="1:26" x14ac:dyDescent="0.25">
      <c r="A28" s="7">
        <f>+[2]Competitor!A31</f>
        <v>31</v>
      </c>
      <c r="B28" s="7" t="str">
        <f>[2]Competitor!B31</f>
        <v>H 2</v>
      </c>
      <c r="C28" s="8" t="str">
        <f>+[2]Competitor!H31</f>
        <v>Des</v>
      </c>
      <c r="D28" s="8" t="str">
        <f>+[2]Competitor!I31</f>
        <v>Hogan</v>
      </c>
      <c r="E28" s="8">
        <f>+[2]Competitor!J32</f>
        <v>0</v>
      </c>
      <c r="F28" s="8">
        <f>+[2]Competitor!K32</f>
        <v>0</v>
      </c>
      <c r="G28" s="7"/>
      <c r="H28" s="9">
        <f>'[2]Leg 2 - RallySafe Times'!J34</f>
        <v>0</v>
      </c>
      <c r="I28" s="9">
        <f>'[2]Leg 2 - RallySafe Times'!N34</f>
        <v>0</v>
      </c>
      <c r="J28" s="9">
        <f>'[2]Leg 2 - RallySafe Times'!S34</f>
        <v>0</v>
      </c>
      <c r="K28" s="9">
        <f>'[2]Leg 2 - RallySafe Times'!W34</f>
        <v>3.4450231481481519E-2</v>
      </c>
      <c r="L28" s="9">
        <f>'[2]Leg 2 - RallySafe Times'!AB34</f>
        <v>8.3266726846886741E-17</v>
      </c>
      <c r="M28" s="9">
        <f>'[2]Leg 2 - RallySafe Times'!AF34</f>
        <v>3.0840277777777758E-2</v>
      </c>
      <c r="N28" s="9">
        <f>'[2]Leg 2 - RallySafe Times'!AK34</f>
        <v>3.8163916471489756E-17</v>
      </c>
      <c r="O28" s="9">
        <f>'[2]Leg 2 - RallySafe Times'!AO34</f>
        <v>3.7833333333333385E-2</v>
      </c>
      <c r="P28" s="9">
        <f>'[2]Leg 2 - RallySafe Times'!AT34</f>
        <v>0</v>
      </c>
      <c r="Q28" s="9">
        <v>0</v>
      </c>
      <c r="R28" s="9">
        <v>0</v>
      </c>
      <c r="S28" s="9">
        <f>'[2]Leg 2 - Penalties'!V32</f>
        <v>0</v>
      </c>
      <c r="T28" s="10">
        <f>'[2]Leg 2 - RallySafe Times'!BD34</f>
        <v>3</v>
      </c>
      <c r="U28" s="11">
        <f t="shared" si="0"/>
        <v>0.10312384259259279</v>
      </c>
      <c r="V28" s="12">
        <f t="shared" si="1"/>
        <v>2.7585648148148303E-2</v>
      </c>
      <c r="W28" s="12">
        <f t="shared" si="5"/>
        <v>1.5393518518518057E-4</v>
      </c>
      <c r="X28" s="13" t="str">
        <f>'[2]Leg 2 - RallySafe Times'!BC30</f>
        <v>N</v>
      </c>
      <c r="Y28" s="14">
        <f t="shared" si="3"/>
        <v>27</v>
      </c>
      <c r="Z28" s="15">
        <f t="shared" si="4"/>
        <v>0.29166666666666669</v>
      </c>
    </row>
    <row r="29" spans="1:26" x14ac:dyDescent="0.25">
      <c r="A29" s="7">
        <f>+[2]Competitor!A29</f>
        <v>29</v>
      </c>
      <c r="B29" s="7" t="str">
        <f>[2]Competitor!B29</f>
        <v>H 3</v>
      </c>
      <c r="C29" s="8" t="str">
        <f>+[2]Competitor!H29</f>
        <v>Matthew</v>
      </c>
      <c r="D29" s="8" t="str">
        <f>+[2]Competitor!I29</f>
        <v>Tisdall</v>
      </c>
      <c r="E29" s="8">
        <f>+[2]Competitor!J30</f>
        <v>0</v>
      </c>
      <c r="F29" s="8">
        <f>+[2]Competitor!K30</f>
        <v>0</v>
      </c>
      <c r="G29" s="7"/>
      <c r="H29" s="9">
        <f>'[2]Leg 2 - RallySafe Times'!J32</f>
        <v>0</v>
      </c>
      <c r="I29" s="9">
        <f>'[2]Leg 2 - RallySafe Times'!N32</f>
        <v>0</v>
      </c>
      <c r="J29" s="9">
        <f>'[2]Leg 2 - RallySafe Times'!S32</f>
        <v>6.9388939039072284E-17</v>
      </c>
      <c r="K29" s="9">
        <f>'[2]Leg 2 - RallySafe Times'!W32</f>
        <v>3.4496527777777786E-2</v>
      </c>
      <c r="L29" s="9">
        <f>'[2]Leg 2 - RallySafe Times'!AB32</f>
        <v>0</v>
      </c>
      <c r="M29" s="9">
        <f>'[2]Leg 2 - RallySafe Times'!AF32</f>
        <v>3.1734953703703717E-2</v>
      </c>
      <c r="N29" s="9">
        <f>'[2]Leg 2 - RallySafe Times'!AK32</f>
        <v>3.8163916471489756E-17</v>
      </c>
      <c r="O29" s="9">
        <f>'[2]Leg 2 - RallySafe Times'!AO32</f>
        <v>3.8412037037036995E-2</v>
      </c>
      <c r="P29" s="9">
        <f>'[2]Leg 2 - RallySafe Times'!AT32</f>
        <v>0</v>
      </c>
      <c r="Q29" s="9">
        <v>0</v>
      </c>
      <c r="R29" s="9">
        <v>0</v>
      </c>
      <c r="S29" s="9">
        <f>'[2]Leg 2 - Penalties'!V30</f>
        <v>0</v>
      </c>
      <c r="T29" s="10">
        <f>'[2]Leg 2 - RallySafe Times'!BD32</f>
        <v>3</v>
      </c>
      <c r="U29" s="11">
        <f t="shared" si="0"/>
        <v>0.10464351851851861</v>
      </c>
      <c r="V29" s="12">
        <f t="shared" si="1"/>
        <v>2.9105324074074124E-2</v>
      </c>
      <c r="W29" s="12">
        <f t="shared" si="5"/>
        <v>1.5196759259258202E-3</v>
      </c>
      <c r="X29" s="13" t="str">
        <f>'[2]Leg 2 - RallySafe Times'!BC31</f>
        <v>N</v>
      </c>
      <c r="Y29" s="14">
        <f t="shared" si="3"/>
        <v>28</v>
      </c>
      <c r="Z29" s="15">
        <f t="shared" si="4"/>
        <v>0.29166666666666669</v>
      </c>
    </row>
    <row r="30" spans="1:26" x14ac:dyDescent="0.25">
      <c r="A30" s="7">
        <f>+[2]Competitor!A27</f>
        <v>27</v>
      </c>
      <c r="B30" s="7" t="str">
        <f>[2]Competitor!B27</f>
        <v>O 45</v>
      </c>
      <c r="C30" s="8" t="str">
        <f>+[2]Competitor!H27</f>
        <v>Max</v>
      </c>
      <c r="D30" s="8" t="str">
        <f>+[2]Competitor!I27</f>
        <v>Bowater</v>
      </c>
      <c r="E30" s="8">
        <f>+[2]Competitor!J28</f>
        <v>0</v>
      </c>
      <c r="F30" s="8">
        <f>+[2]Competitor!K28</f>
        <v>0</v>
      </c>
      <c r="G30" s="7"/>
      <c r="H30" s="9">
        <f>'[2]Leg 2 - RallySafe Times'!J30</f>
        <v>0</v>
      </c>
      <c r="I30" s="9">
        <f>'[2]Leg 2 - RallySafe Times'!N30</f>
        <v>0</v>
      </c>
      <c r="J30" s="9">
        <f>'[2]Leg 2 - RallySafe Times'!S30</f>
        <v>0</v>
      </c>
      <c r="K30" s="9">
        <f>'[2]Leg 2 - RallySafe Times'!W30</f>
        <v>3.5686342592592568E-2</v>
      </c>
      <c r="L30" s="9">
        <f>'[2]Leg 2 - RallySafe Times'!AB30</f>
        <v>8.3266726846886741E-17</v>
      </c>
      <c r="M30" s="9">
        <f>'[2]Leg 2 - RallySafe Times'!AF30</f>
        <v>3.1550925925925899E-2</v>
      </c>
      <c r="N30" s="9">
        <f>'[2]Leg 2 - RallySafe Times'!AK30</f>
        <v>3.8163916471489756E-17</v>
      </c>
      <c r="O30" s="9">
        <f>'[2]Leg 2 - RallySafe Times'!AO30</f>
        <v>3.792013888888901E-2</v>
      </c>
      <c r="P30" s="9">
        <f>'[2]Leg 2 - RallySafe Times'!AT30</f>
        <v>0</v>
      </c>
      <c r="Q30" s="9">
        <v>0</v>
      </c>
      <c r="R30" s="9">
        <v>0</v>
      </c>
      <c r="S30" s="9">
        <f>'[2]Leg 2 - Penalties'!V28</f>
        <v>0</v>
      </c>
      <c r="T30" s="10">
        <f>'[2]Leg 2 - RallySafe Times'!BD30</f>
        <v>3</v>
      </c>
      <c r="U30" s="11">
        <f t="shared" si="0"/>
        <v>0.1051574074074076</v>
      </c>
      <c r="V30" s="12">
        <f t="shared" si="1"/>
        <v>2.9619212962963118E-2</v>
      </c>
      <c r="W30" s="12">
        <f t="shared" si="5"/>
        <v>5.138888888889942E-4</v>
      </c>
      <c r="X30" s="13" t="str">
        <f>'[2]Leg 2 - RallySafe Times'!BC32</f>
        <v>N</v>
      </c>
      <c r="Y30" s="14">
        <f t="shared" si="3"/>
        <v>29</v>
      </c>
      <c r="Z30" s="15">
        <f t="shared" si="4"/>
        <v>0.29166666666666669</v>
      </c>
    </row>
    <row r="31" spans="1:26" x14ac:dyDescent="0.25">
      <c r="A31" s="7">
        <f>+[2]Competitor!A37</f>
        <v>37</v>
      </c>
      <c r="B31" s="7" t="str">
        <f>[2]Competitor!B37</f>
        <v>ADV</v>
      </c>
      <c r="C31" s="8" t="str">
        <f>+[2]Competitor!H37</f>
        <v>Conrad</v>
      </c>
      <c r="D31" s="8" t="str">
        <f>+[2]Competitor!I37</f>
        <v>Fairhead</v>
      </c>
      <c r="E31" s="8">
        <f>+[2]Competitor!J36</f>
        <v>0</v>
      </c>
      <c r="F31" s="8">
        <f>+[2]Competitor!K36</f>
        <v>0</v>
      </c>
      <c r="G31" s="7"/>
      <c r="H31" s="9">
        <f>'[2]Leg 2 - RallySafe Times'!J40</f>
        <v>0</v>
      </c>
      <c r="I31" s="9">
        <f>'[2]Leg 2 - RallySafe Times'!N40</f>
        <v>0</v>
      </c>
      <c r="J31" s="9">
        <f>'[2]Leg 2 - RallySafe Times'!S40</f>
        <v>6.9388939039072284E-17</v>
      </c>
      <c r="K31" s="9">
        <f>'[2]Leg 2 - RallySafe Times'!W40</f>
        <v>3.5903935185185198E-2</v>
      </c>
      <c r="L31" s="9">
        <f>'[2]Leg 2 - RallySafe Times'!AB40</f>
        <v>0</v>
      </c>
      <c r="M31" s="9">
        <f>'[2]Leg 2 - RallySafe Times'!AF40</f>
        <v>3.139467592592593E-2</v>
      </c>
      <c r="N31" s="9">
        <f>'[2]Leg 2 - RallySafe Times'!AK40</f>
        <v>3.8163916471489756E-17</v>
      </c>
      <c r="O31" s="9">
        <f>'[2]Leg 2 - RallySafe Times'!AO40</f>
        <v>3.7928240740740859E-2</v>
      </c>
      <c r="P31" s="9">
        <f>'[2]Leg 2 - RallySafe Times'!AT40</f>
        <v>0</v>
      </c>
      <c r="Q31" s="9">
        <v>0</v>
      </c>
      <c r="R31" s="9">
        <v>0</v>
      </c>
      <c r="S31" s="9">
        <f>'[2]Leg 2 - Penalties'!V38</f>
        <v>0</v>
      </c>
      <c r="T31" s="10">
        <f>'[2]Leg 2 - RallySafe Times'!BD40</f>
        <v>3</v>
      </c>
      <c r="U31" s="11">
        <f t="shared" si="0"/>
        <v>0.1052268518518521</v>
      </c>
      <c r="V31" s="12">
        <f t="shared" si="1"/>
        <v>2.9688657407407615E-2</v>
      </c>
      <c r="W31" s="12">
        <f t="shared" si="5"/>
        <v>6.9444444444496933E-5</v>
      </c>
      <c r="X31" s="13" t="str">
        <f>'[2]Leg 2 - RallySafe Times'!BC33</f>
        <v>N</v>
      </c>
      <c r="Y31" s="14">
        <f t="shared" si="3"/>
        <v>30</v>
      </c>
      <c r="Z31" s="15">
        <f t="shared" si="4"/>
        <v>0.29166666666666669</v>
      </c>
    </row>
    <row r="32" spans="1:26" x14ac:dyDescent="0.25">
      <c r="A32" s="7">
        <f>+[2]Competitor!A18</f>
        <v>18</v>
      </c>
      <c r="B32" s="7" t="str">
        <f>[2]Competitor!B18</f>
        <v>H 2</v>
      </c>
      <c r="C32" s="8" t="str">
        <f>+[2]Competitor!H18</f>
        <v>Shane</v>
      </c>
      <c r="D32" s="8" t="str">
        <f>+[2]Competitor!I18</f>
        <v>Schutz</v>
      </c>
      <c r="E32" s="8">
        <f>+[2]Competitor!J19</f>
        <v>0</v>
      </c>
      <c r="F32" s="8">
        <f>+[2]Competitor!K19</f>
        <v>0</v>
      </c>
      <c r="G32" s="7"/>
      <c r="H32" s="9">
        <f>'[2]Leg 2 - RallySafe Times'!J21</f>
        <v>0</v>
      </c>
      <c r="I32" s="9">
        <f>'[2]Leg 2 - RallySafe Times'!N21</f>
        <v>0</v>
      </c>
      <c r="J32" s="9">
        <f>'[2]Leg 2 - RallySafe Times'!S21</f>
        <v>0</v>
      </c>
      <c r="K32" s="9">
        <f>'[2]Leg 2 - RallySafe Times'!W21</f>
        <v>3.5525462962962995E-2</v>
      </c>
      <c r="L32" s="9">
        <f>'[2]Leg 2 - RallySafe Times'!AB21</f>
        <v>0</v>
      </c>
      <c r="M32" s="9">
        <f>'[2]Leg 2 - RallySafe Times'!AF21</f>
        <v>3.1361111111111062E-2</v>
      </c>
      <c r="N32" s="9">
        <f>'[2]Leg 2 - RallySafe Times'!AK21</f>
        <v>3.8163916471489756E-17</v>
      </c>
      <c r="O32" s="9">
        <f>'[2]Leg 2 - RallySafe Times'!AO21</f>
        <v>3.8392361111110995E-2</v>
      </c>
      <c r="P32" s="9">
        <f>'[2]Leg 2 - RallySafe Times'!AT21</f>
        <v>0</v>
      </c>
      <c r="Q32" s="9">
        <v>0</v>
      </c>
      <c r="R32" s="9">
        <v>0</v>
      </c>
      <c r="S32" s="9">
        <f>'[2]Leg 2 - Penalties'!V19</f>
        <v>0</v>
      </c>
      <c r="T32" s="10">
        <f>'[2]Leg 2 - RallySafe Times'!BD21</f>
        <v>3</v>
      </c>
      <c r="U32" s="11">
        <f t="shared" si="0"/>
        <v>0.10527893518518509</v>
      </c>
      <c r="V32" s="12">
        <f t="shared" si="1"/>
        <v>2.9740740740740609E-2</v>
      </c>
      <c r="W32" s="12">
        <f t="shared" si="5"/>
        <v>5.208333333299453E-5</v>
      </c>
      <c r="X32" s="13" t="str">
        <f>'[2]Leg 2 - RallySafe Times'!BC34</f>
        <v>N</v>
      </c>
      <c r="Y32" s="14">
        <f t="shared" si="3"/>
        <v>31</v>
      </c>
      <c r="Z32" s="15">
        <f t="shared" si="4"/>
        <v>0.29166666666666669</v>
      </c>
    </row>
    <row r="33" spans="1:26" x14ac:dyDescent="0.25">
      <c r="A33" s="7">
        <f>+[2]Competitor!A26</f>
        <v>26</v>
      </c>
      <c r="B33" s="7" t="str">
        <f>[2]Competitor!B26</f>
        <v>O 45</v>
      </c>
      <c r="C33" s="8" t="str">
        <f>+[2]Competitor!H26</f>
        <v>Dylan</v>
      </c>
      <c r="D33" s="8" t="str">
        <f>+[2]Competitor!I26</f>
        <v>De Szabo</v>
      </c>
      <c r="E33" s="8">
        <f>+[2]Competitor!J27</f>
        <v>0</v>
      </c>
      <c r="F33" s="8">
        <f>+[2]Competitor!K27</f>
        <v>0</v>
      </c>
      <c r="G33" s="7"/>
      <c r="H33" s="9">
        <f>'[2]Leg 2 - RallySafe Times'!J29</f>
        <v>0</v>
      </c>
      <c r="I33" s="9">
        <f>'[2]Leg 2 - RallySafe Times'!N29</f>
        <v>0</v>
      </c>
      <c r="J33" s="9">
        <f>'[2]Leg 2 - RallySafe Times'!S29</f>
        <v>0</v>
      </c>
      <c r="K33" s="9">
        <f>'[2]Leg 2 - RallySafe Times'!W29</f>
        <v>3.5312500000000024E-2</v>
      </c>
      <c r="L33" s="9">
        <f>'[2]Leg 2 - RallySafe Times'!AB29</f>
        <v>0</v>
      </c>
      <c r="M33" s="9">
        <f>'[2]Leg 2 - RallySafe Times'!AF29</f>
        <v>3.0857638888888927E-2</v>
      </c>
      <c r="N33" s="9">
        <f>'[2]Leg 2 - RallySafe Times'!AK29</f>
        <v>3.8163916471489756E-17</v>
      </c>
      <c r="O33" s="9">
        <f>'[2]Leg 2 - RallySafe Times'!AO29</f>
        <v>3.9960648148148148E-2</v>
      </c>
      <c r="P33" s="9">
        <f>'[2]Leg 2 - RallySafe Times'!AT29</f>
        <v>0</v>
      </c>
      <c r="Q33" s="9">
        <v>0</v>
      </c>
      <c r="R33" s="9">
        <v>0</v>
      </c>
      <c r="S33" s="9">
        <f>'[2]Leg 2 - Penalties'!V27</f>
        <v>0</v>
      </c>
      <c r="T33" s="10">
        <f>'[2]Leg 2 - RallySafe Times'!BD29</f>
        <v>3</v>
      </c>
      <c r="U33" s="11">
        <f t="shared" si="0"/>
        <v>0.10613078703703714</v>
      </c>
      <c r="V33" s="12">
        <f t="shared" si="1"/>
        <v>3.0592592592592657E-2</v>
      </c>
      <c r="W33" s="12">
        <f t="shared" si="5"/>
        <v>8.5185185185204793E-4</v>
      </c>
      <c r="X33" s="13" t="str">
        <f>'[2]Leg 2 - RallySafe Times'!BC35</f>
        <v>N</v>
      </c>
      <c r="Y33" s="14">
        <f t="shared" si="3"/>
        <v>32</v>
      </c>
      <c r="Z33" s="15">
        <f t="shared" si="4"/>
        <v>0.29166666666666669</v>
      </c>
    </row>
    <row r="34" spans="1:26" x14ac:dyDescent="0.25">
      <c r="A34" s="7">
        <f>+[2]Competitor!A24</f>
        <v>24</v>
      </c>
      <c r="B34" s="7" t="str">
        <f>[2]Competitor!B24</f>
        <v>H 2</v>
      </c>
      <c r="C34" s="8" t="str">
        <f>+[2]Competitor!H24</f>
        <v>David</v>
      </c>
      <c r="D34" s="8" t="str">
        <f>+[2]Competitor!I24</f>
        <v>Winterburn</v>
      </c>
      <c r="E34" s="8">
        <f>+[2]Competitor!J25</f>
        <v>0</v>
      </c>
      <c r="F34" s="8">
        <f>+[2]Competitor!K25</f>
        <v>0</v>
      </c>
      <c r="G34" s="7"/>
      <c r="H34" s="9">
        <f>'[2]Leg 2 - RallySafe Times'!J27</f>
        <v>0</v>
      </c>
      <c r="I34" s="9">
        <f>'[2]Leg 2 - RallySafe Times'!N27</f>
        <v>0</v>
      </c>
      <c r="J34" s="9">
        <f>'[2]Leg 2 - RallySafe Times'!S27</f>
        <v>6.9388939039072284E-17</v>
      </c>
      <c r="K34" s="9">
        <f>'[2]Leg 2 - RallySafe Times'!W27</f>
        <v>3.5092592592592564E-2</v>
      </c>
      <c r="L34" s="9">
        <f>'[2]Leg 2 - RallySafe Times'!AB27</f>
        <v>8.3266726846886741E-17</v>
      </c>
      <c r="M34" s="9">
        <f>'[2]Leg 2 - RallySafe Times'!AF27</f>
        <v>3.1028935185185125E-2</v>
      </c>
      <c r="N34" s="9">
        <f>'[2]Leg 2 - RallySafe Times'!AK27</f>
        <v>3.8163916471489756E-17</v>
      </c>
      <c r="O34" s="9">
        <f>'[2]Leg 2 - RallySafe Times'!AO27</f>
        <v>3.6641203703703606E-2</v>
      </c>
      <c r="P34" s="9">
        <f>'[2]Leg 2 - RallySafe Times'!AT27</f>
        <v>1.388888888888884E-2</v>
      </c>
      <c r="Q34" s="9">
        <v>0</v>
      </c>
      <c r="R34" s="9">
        <v>0</v>
      </c>
      <c r="S34" s="9">
        <f>'[2]Leg 2 - Penalties'!V25</f>
        <v>0</v>
      </c>
      <c r="T34" s="10">
        <f>'[2]Leg 2 - RallySafe Times'!BD27</f>
        <v>3</v>
      </c>
      <c r="U34" s="11">
        <f t="shared" si="0"/>
        <v>0.11665162037037033</v>
      </c>
      <c r="V34" s="12">
        <f t="shared" si="1"/>
        <v>4.1113425925925845E-2</v>
      </c>
      <c r="W34" s="12">
        <f t="shared" si="5"/>
        <v>1.0520833333333188E-2</v>
      </c>
      <c r="X34" s="13" t="str">
        <f>'[2]Leg 2 - RallySafe Times'!BC36</f>
        <v>N</v>
      </c>
      <c r="Y34" s="14">
        <f t="shared" si="3"/>
        <v>33</v>
      </c>
      <c r="Z34" s="15">
        <f t="shared" si="4"/>
        <v>0.29166666666666669</v>
      </c>
    </row>
    <row r="35" spans="1:26" x14ac:dyDescent="0.25">
      <c r="A35" s="7">
        <f>+[2]Competitor!A19</f>
        <v>19</v>
      </c>
      <c r="B35" s="7" t="str">
        <f>[2]Competitor!B19</f>
        <v>H 3</v>
      </c>
      <c r="C35" s="8" t="str">
        <f>+[2]Competitor!H19</f>
        <v>Daniel</v>
      </c>
      <c r="D35" s="8" t="str">
        <f>+[2]Competitor!I19</f>
        <v>Banks</v>
      </c>
      <c r="E35" s="8">
        <f>+[2]Competitor!J20</f>
        <v>0</v>
      </c>
      <c r="F35" s="8">
        <f>+[2]Competitor!K20</f>
        <v>0</v>
      </c>
      <c r="G35" s="7"/>
      <c r="H35" s="9">
        <f>'[2]Leg 2 - RallySafe Times'!J22</f>
        <v>0</v>
      </c>
      <c r="I35" s="9">
        <f>'[2]Leg 2 - RallySafe Times'!N22</f>
        <v>0</v>
      </c>
      <c r="J35" s="9">
        <f>'[2]Leg 2 - RallySafe Times'!S22</f>
        <v>0</v>
      </c>
      <c r="K35" s="9">
        <f>'[2]Leg 2 - RallySafe Times'!W22</f>
        <v>2.8724537037037035E-2</v>
      </c>
      <c r="L35" s="9">
        <f>'[2]Leg 2 - RallySafe Times'!AB22</f>
        <v>8.3266726846886741E-17</v>
      </c>
      <c r="M35" s="9">
        <f>'[2]Leg 2 - RallySafe Times'!AF22</f>
        <v>2.5118055555555685E-2</v>
      </c>
      <c r="N35" s="9">
        <f>'[2]Leg 2 - RallySafe Times'!AK22</f>
        <v>0</v>
      </c>
      <c r="O35" s="9">
        <f>'[2]Leg 2 - RallySafe Times'!AO22</f>
        <v>7.6388888888888951E-2</v>
      </c>
      <c r="P35" s="9">
        <f>'[2]Leg 2 - RallySafe Times'!AT22</f>
        <v>6.25E-2</v>
      </c>
      <c r="Q35" s="9">
        <v>0</v>
      </c>
      <c r="R35" s="9">
        <v>0</v>
      </c>
      <c r="S35" s="9">
        <f>'[2]Leg 2 - Penalties'!V20</f>
        <v>0</v>
      </c>
      <c r="T35" s="10">
        <f>'[2]Leg 2 - RallySafe Times'!BD22</f>
        <v>2</v>
      </c>
      <c r="U35" s="11">
        <f t="shared" si="0"/>
        <v>0.19273148148148175</v>
      </c>
      <c r="V35" s="12">
        <f t="shared" si="1"/>
        <v>0.11719328703703727</v>
      </c>
      <c r="W35" s="12">
        <f t="shared" si="5"/>
        <v>7.6079861111111424E-2</v>
      </c>
      <c r="X35" s="13" t="str">
        <f>'[2]Leg 2 - RallySafe Times'!BC37</f>
        <v>N</v>
      </c>
      <c r="Y35" s="14">
        <f t="shared" si="3"/>
        <v>34</v>
      </c>
      <c r="Z35" s="15">
        <f t="shared" si="4"/>
        <v>0.29166666666666669</v>
      </c>
    </row>
    <row r="36" spans="1:26" x14ac:dyDescent="0.25">
      <c r="A36" s="7">
        <f>+[2]Competitor!A6</f>
        <v>5</v>
      </c>
      <c r="B36" s="7" t="str">
        <f>[2]Competitor!B6</f>
        <v>H 3</v>
      </c>
      <c r="C36" s="8" t="str">
        <f>+[2]Competitor!H6</f>
        <v>Nik</v>
      </c>
      <c r="D36" s="8" t="str">
        <f>+[2]Competitor!I6</f>
        <v>Forsyth</v>
      </c>
      <c r="E36" s="8">
        <f>+[2]Competitor!J6</f>
        <v>0</v>
      </c>
      <c r="F36" s="8">
        <f>+[2]Competitor!K6</f>
        <v>0</v>
      </c>
      <c r="G36" s="7"/>
      <c r="H36" s="9">
        <f>'[2]Leg 2 - RallySafe Times'!J8</f>
        <v>0</v>
      </c>
      <c r="I36" s="9">
        <f>'[2]Leg 2 - RallySafe Times'!N8</f>
        <v>0</v>
      </c>
      <c r="J36" s="9">
        <f>'[2]Leg 2 - RallySafe Times'!S8</f>
        <v>0</v>
      </c>
      <c r="K36" s="9">
        <f>'[2]Leg 2 - RallySafe Times'!W8</f>
        <v>2.6540509259259215E-2</v>
      </c>
      <c r="L36" s="9">
        <f>'[2]Leg 2 - RallySafe Times'!AB8</f>
        <v>0</v>
      </c>
      <c r="M36" s="9">
        <f>'[2]Leg 2 - RallySafe Times'!AF8</f>
        <v>5.555555555555558E-2</v>
      </c>
      <c r="N36" s="9">
        <f>'[2]Leg 2 - RallySafe Times'!AK8</f>
        <v>2.0833333333333297E-2</v>
      </c>
      <c r="O36" s="9">
        <f>'[2]Leg 2 - RallySafe Times'!AO8</f>
        <v>7.638888888888884E-2</v>
      </c>
      <c r="P36" s="9">
        <f>'[2]Leg 2 - RallySafe Times'!AT8</f>
        <v>6.25E-2</v>
      </c>
      <c r="Q36" s="9">
        <v>0</v>
      </c>
      <c r="R36" s="9">
        <v>0</v>
      </c>
      <c r="S36" s="9">
        <f>'[2]Leg 2 - Penalties'!V6</f>
        <v>0</v>
      </c>
      <c r="T36" s="10">
        <f>'[2]Leg 2 - RallySafe Times'!BD8</f>
        <v>1</v>
      </c>
      <c r="U36" s="11">
        <f t="shared" si="0"/>
        <v>0.24181828703703695</v>
      </c>
      <c r="V36" s="12">
        <f t="shared" si="1"/>
        <v>0.16628009259259247</v>
      </c>
      <c r="W36" s="12">
        <f t="shared" si="5"/>
        <v>4.9086805555555196E-2</v>
      </c>
      <c r="X36" s="13" t="str">
        <f>'[2]Leg 2 - RallySafe Times'!BC38</f>
        <v>N</v>
      </c>
      <c r="Y36" s="14">
        <f t="shared" si="3"/>
        <v>35</v>
      </c>
      <c r="Z36" s="15">
        <f t="shared" si="4"/>
        <v>0.29166666666666669</v>
      </c>
    </row>
    <row r="37" spans="1:26" x14ac:dyDescent="0.25">
      <c r="A37" s="7">
        <f>+[2]Competitor!A40</f>
        <v>98</v>
      </c>
      <c r="B37" s="7" t="str">
        <f>[2]Competitor!B40</f>
        <v>QUAD</v>
      </c>
      <c r="C37" s="8" t="str">
        <f>+[2]Competitor!H40</f>
        <v>Victor</v>
      </c>
      <c r="D37" s="8" t="str">
        <f>+[2]Competitor!I40</f>
        <v>Bonnaci</v>
      </c>
      <c r="E37" s="8">
        <f>+[2]Competitor!J41</f>
        <v>0</v>
      </c>
      <c r="F37" s="8">
        <f>+[2]Competitor!K41</f>
        <v>0</v>
      </c>
      <c r="G37" s="7"/>
      <c r="H37" s="9">
        <f>'[2]Leg 2 - RallySafe Times'!J42</f>
        <v>0</v>
      </c>
      <c r="I37" s="9">
        <f>'[2]Leg 2 - RallySafe Times'!N42</f>
        <v>0</v>
      </c>
      <c r="J37" s="9">
        <f>'[2]Leg 2 - RallySafe Times'!S42</f>
        <v>0</v>
      </c>
      <c r="K37" s="9">
        <f>'[2]Leg 2 - RallySafe Times'!W42</f>
        <v>3.4616898148148223E-2</v>
      </c>
      <c r="L37" s="9">
        <f>'[2]Leg 2 - RallySafe Times'!AB42</f>
        <v>0</v>
      </c>
      <c r="M37" s="9">
        <f>'[2]Leg 2 - RallySafe Times'!AF42</f>
        <v>2.9042824074074103E-2</v>
      </c>
      <c r="N37" s="9">
        <f>'[2]Leg 2 - RallySafe Times'!AK42</f>
        <v>0</v>
      </c>
      <c r="O37" s="9">
        <f>'[2]Leg 2 - RallySafe Times'!AO42</f>
        <v>3.5276620370370382E-2</v>
      </c>
      <c r="P37" s="9">
        <f>'[2]Leg 2 - RallySafe Times'!AT42</f>
        <v>0</v>
      </c>
      <c r="Q37" s="9">
        <v>0</v>
      </c>
      <c r="R37" s="9">
        <v>0</v>
      </c>
      <c r="S37" s="9">
        <f>'[2]Leg 2 - Penalties'!V40</f>
        <v>0</v>
      </c>
      <c r="T37" s="10">
        <f>'[2]Leg 2 - RallySafe Times'!BD42</f>
        <v>0</v>
      </c>
      <c r="U37" s="11">
        <f t="shared" si="0"/>
        <v>9.8936342592592708E-2</v>
      </c>
      <c r="V37" s="12">
        <f t="shared" si="1"/>
        <v>2.3398148148148223E-2</v>
      </c>
      <c r="W37" s="12">
        <f t="shared" si="5"/>
        <v>-0.14288194444444424</v>
      </c>
      <c r="X37" s="13" t="str">
        <f>'[2]Leg 2 - RallySafe Times'!BC39</f>
        <v>N</v>
      </c>
      <c r="Y37" s="14">
        <f t="shared" si="3"/>
        <v>36</v>
      </c>
      <c r="Z37" s="15">
        <f t="shared" si="4"/>
        <v>0.29166666666666669</v>
      </c>
    </row>
    <row r="38" spans="1:26" x14ac:dyDescent="0.25">
      <c r="A38" s="7">
        <f>+[2]Competitor!A38</f>
        <v>38</v>
      </c>
      <c r="B38" s="7" t="str">
        <f>[2]Competitor!B38</f>
        <v>H 3</v>
      </c>
      <c r="C38" s="8" t="str">
        <f>+[2]Competitor!H38</f>
        <v>Joel</v>
      </c>
      <c r="D38" s="8" t="str">
        <f>+[2]Competitor!I38</f>
        <v>Spoor</v>
      </c>
      <c r="E38" s="8">
        <f>+[2]Competitor!J37</f>
        <v>0</v>
      </c>
      <c r="F38" s="8">
        <f>+[2]Competitor!K37</f>
        <v>0</v>
      </c>
      <c r="G38" s="7"/>
      <c r="H38" s="9">
        <f>'[2]Leg 2 - RallySafe Times'!J41</f>
        <v>0</v>
      </c>
      <c r="I38" s="9">
        <f>'[2]Leg 2 - RallySafe Times'!N41</f>
        <v>0</v>
      </c>
      <c r="J38" s="9">
        <f>'[2]Leg 2 - RallySafe Times'!S41</f>
        <v>4.166666666666665E-2</v>
      </c>
      <c r="K38" s="9">
        <f>'[2]Leg 2 - RallySafe Times'!W41</f>
        <v>7.6388888888888895E-2</v>
      </c>
      <c r="L38" s="9">
        <f>'[2]Leg 2 - RallySafe Times'!AB41</f>
        <v>9.0277777777777804E-2</v>
      </c>
      <c r="M38" s="9">
        <f>'[2]Leg 2 - RallySafe Times'!AF41</f>
        <v>5.555555555555558E-2</v>
      </c>
      <c r="N38" s="9">
        <f>'[2]Leg 2 - RallySafe Times'!AK41</f>
        <v>2.0833333333333297E-2</v>
      </c>
      <c r="O38" s="9">
        <f>'[2]Leg 2 - RallySafe Times'!AO41</f>
        <v>7.638888888888884E-2</v>
      </c>
      <c r="P38" s="9">
        <f>'[2]Leg 2 - RallySafe Times'!AT41</f>
        <v>6.25E-2</v>
      </c>
      <c r="Q38" s="9">
        <v>0</v>
      </c>
      <c r="R38" s="9">
        <v>0</v>
      </c>
      <c r="S38" s="9">
        <f>'[2]Leg 2 - Penalties'!V39</f>
        <v>0</v>
      </c>
      <c r="T38" s="10">
        <f>'[2]Leg 2 - RallySafe Times'!BD41</f>
        <v>0</v>
      </c>
      <c r="U38" s="11">
        <f t="shared" si="0"/>
        <v>0.4236111111111111</v>
      </c>
      <c r="V38" s="12">
        <f t="shared" si="1"/>
        <v>0.34807291666666662</v>
      </c>
      <c r="W38" s="12">
        <f t="shared" si="5"/>
        <v>0.3246747685185184</v>
      </c>
      <c r="X38" s="13" t="str">
        <f>'[2]Leg 2 - RallySafe Times'!BC40</f>
        <v>N</v>
      </c>
      <c r="Y38" s="14">
        <f t="shared" si="3"/>
        <v>37</v>
      </c>
      <c r="Z38" s="15">
        <f t="shared" si="4"/>
        <v>0.29166666666666669</v>
      </c>
    </row>
    <row r="39" spans="1:26" x14ac:dyDescent="0.25">
      <c r="A39" s="7">
        <f>+[2]Competitor!A17</f>
        <v>17</v>
      </c>
      <c r="B39" s="7" t="str">
        <f>[2]Competitor!B17</f>
        <v>H 3</v>
      </c>
      <c r="C39" s="8" t="str">
        <f>+[2]Competitor!H17</f>
        <v>Michael</v>
      </c>
      <c r="D39" s="8" t="str">
        <f>+[2]Competitor!I17</f>
        <v>Burgess</v>
      </c>
      <c r="E39" s="8">
        <f>+[2]Competitor!J18</f>
        <v>0</v>
      </c>
      <c r="F39" s="8">
        <f>+[2]Competitor!K18</f>
        <v>0</v>
      </c>
      <c r="G39" s="7"/>
      <c r="H39" s="9">
        <f>'[2]Leg 2 - RallySafe Times'!J20</f>
        <v>0</v>
      </c>
      <c r="I39" s="9">
        <f>'[2]Leg 2 - RallySafe Times'!N20</f>
        <v>0</v>
      </c>
      <c r="J39" s="9">
        <f>'[2]Leg 2 - RallySafe Times'!S20</f>
        <v>4.1666666666666706E-2</v>
      </c>
      <c r="K39" s="9">
        <f>'[2]Leg 2 - RallySafe Times'!W20</f>
        <v>7.6388888888888784E-2</v>
      </c>
      <c r="L39" s="9">
        <f>'[2]Leg 2 - RallySafe Times'!AB20</f>
        <v>9.0277777777777915E-2</v>
      </c>
      <c r="M39" s="9">
        <f>'[2]Leg 2 - RallySafe Times'!AF20</f>
        <v>5.5555555555555469E-2</v>
      </c>
      <c r="N39" s="9">
        <f>'[2]Leg 2 - RallySafe Times'!AK20</f>
        <v>2.0833333333333409E-2</v>
      </c>
      <c r="O39" s="9">
        <f>'[2]Leg 2 - RallySafe Times'!AO20</f>
        <v>7.638888888888884E-2</v>
      </c>
      <c r="P39" s="9">
        <f>'[2]Leg 2 - RallySafe Times'!AT20</f>
        <v>6.25E-2</v>
      </c>
      <c r="Q39" s="9">
        <v>0</v>
      </c>
      <c r="R39" s="9">
        <v>0</v>
      </c>
      <c r="S39" s="9">
        <f>'[2]Leg 2 - Penalties'!V18</f>
        <v>0</v>
      </c>
      <c r="T39" s="10">
        <f>'[2]Leg 2 - RallySafe Times'!BD20</f>
        <v>0</v>
      </c>
      <c r="U39" s="11">
        <f t="shared" si="0"/>
        <v>0.42361111111111116</v>
      </c>
      <c r="V39" s="12">
        <f t="shared" si="1"/>
        <v>0.34807291666666668</v>
      </c>
      <c r="W39" s="12">
        <f t="shared" si="5"/>
        <v>0</v>
      </c>
      <c r="X39" s="13" t="str">
        <f>'[2]Leg 2 - RallySafe Times'!BC41</f>
        <v>Y</v>
      </c>
      <c r="Y39" s="14">
        <f t="shared" si="3"/>
        <v>38</v>
      </c>
      <c r="Z39" s="15">
        <f t="shared" si="4"/>
        <v>0.29166666666666669</v>
      </c>
    </row>
    <row r="40" spans="1:26" x14ac:dyDescent="0.25">
      <c r="A40" s="7">
        <f>+[2]Competitor!A7</f>
        <v>6</v>
      </c>
      <c r="B40" s="7" t="str">
        <f>[2]Competitor!B7</f>
        <v>H 2</v>
      </c>
      <c r="C40" s="8" t="str">
        <f>+[2]Competitor!H7</f>
        <v>Chad</v>
      </c>
      <c r="D40" s="8" t="str">
        <f>+[2]Competitor!I7</f>
        <v>Vernon</v>
      </c>
      <c r="E40" s="8">
        <f>+[2]Competitor!J7</f>
        <v>0</v>
      </c>
      <c r="F40" s="8">
        <f>+[2]Competitor!K7</f>
        <v>0</v>
      </c>
      <c r="G40" s="7"/>
      <c r="H40" s="9">
        <f>'[2]Leg 2 - RallySafe Times'!J9</f>
        <v>0</v>
      </c>
      <c r="I40" s="9">
        <f>'[2]Leg 2 - RallySafe Times'!N9</f>
        <v>0</v>
      </c>
      <c r="J40" s="9">
        <f>'[2]Leg 2 - RallySafe Times'!S9</f>
        <v>8.3333333333333329E-2</v>
      </c>
      <c r="K40" s="9">
        <f>'[2]Leg 2 - RallySafe Times'!W9</f>
        <v>0</v>
      </c>
      <c r="L40" s="9">
        <f>'[2]Leg 2 - RallySafe Times'!AB9</f>
        <v>0.18055555555555555</v>
      </c>
      <c r="M40" s="9">
        <f>'[2]Leg 2 - RallySafe Times'!AF9</f>
        <v>0</v>
      </c>
      <c r="N40" s="9">
        <f>'[2]Leg 2 - RallySafe Times'!AK9</f>
        <v>4.1666666666666664E-2</v>
      </c>
      <c r="O40" s="9">
        <f>'[2]Leg 2 - RallySafe Times'!AO9</f>
        <v>0</v>
      </c>
      <c r="P40" s="9">
        <f>'[2]Leg 2 - RallySafe Times'!AT9</f>
        <v>0.125</v>
      </c>
      <c r="Q40" s="9">
        <v>0</v>
      </c>
      <c r="R40" s="9">
        <v>0</v>
      </c>
      <c r="S40" s="9">
        <f>'[2]Leg 2 - Penalties'!V7</f>
        <v>0</v>
      </c>
      <c r="T40" s="10">
        <f>'[2]Leg 2 - RallySafe Times'!BD9</f>
        <v>0</v>
      </c>
      <c r="U40" s="11">
        <f t="shared" si="0"/>
        <v>0.43055555555555558</v>
      </c>
      <c r="V40" s="12">
        <f t="shared" si="1"/>
        <v>0.3550173611111111</v>
      </c>
      <c r="W40" s="12">
        <f t="shared" si="5"/>
        <v>6.9444444444444198E-3</v>
      </c>
      <c r="X40" s="13" t="str">
        <f>'[2]Leg 2 - RallySafe Times'!BC42</f>
        <v>N</v>
      </c>
      <c r="Y40" s="14">
        <f t="shared" si="3"/>
        <v>39</v>
      </c>
      <c r="Z40" s="15">
        <f t="shared" si="4"/>
        <v>0.29166666666666669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 2 Autos</vt:lpstr>
      <vt:lpstr>Leg 2 Motos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2018-08-08T20:19:40Z</dcterms:created>
  <dcterms:modified xsi:type="dcterms:W3CDTF">2018-08-08T20:24:14Z</dcterms:modified>
</cp:coreProperties>
</file>